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G:\.shortcut-targets-by-id\1mCDGLuX-DetTpg9JDZzz9OcvVjD-UrU4\200☆経理☆\インボイス準備資料\３．インボイス準備資料\５．フォーマット改修\"/>
    </mc:Choice>
  </mc:AlternateContent>
  <xr:revisionPtr revIDLastSave="0" documentId="13_ncr:1_{15CD5E30-4BC4-4142-BA80-4A3FA4C89B58}" xr6:coauthVersionLast="47" xr6:coauthVersionMax="47" xr10:uidLastSave="{00000000-0000-0000-0000-000000000000}"/>
  <bookViews>
    <workbookView xWindow="-120" yWindow="-120" windowWidth="29040" windowHeight="15990" tabRatio="679" activeTab="2" xr2:uid="{00000000-000D-0000-FFFF-FFFF00000000}"/>
  </bookViews>
  <sheets>
    <sheet name="請求書記載要領" sheetId="14" r:id="rId1"/>
    <sheet name="内訳書記載要領" sheetId="18" r:id="rId2"/>
    <sheet name="請求鏡 2023.08.31改訂" sheetId="21" r:id="rId3"/>
    <sheet name="請求（修正）鏡2023.08.31改訂" sheetId="23" r:id="rId4"/>
    <sheet name="請求（返還）鏡 2023.08.31改訂" sheetId="25" r:id="rId5"/>
    <sheet name="内訳書" sheetId="11" r:id="rId6"/>
  </sheets>
  <definedNames>
    <definedName name="_xlnm.Print_Area" localSheetId="3">'請求（修正）鏡2023.08.31改訂'!$A$1:$P$61</definedName>
    <definedName name="_xlnm.Print_Area" localSheetId="4">'請求（返還）鏡 2023.08.31改訂'!$A$1:$P$61</definedName>
    <definedName name="_xlnm.Print_Area" localSheetId="2">'請求鏡 2023.08.31改訂'!$A$1:$P$61</definedName>
    <definedName name="_xlnm.Print_Area" localSheetId="5">内訳書!$B$1:$M$741</definedName>
    <definedName name="_xlnm.Print_Area" localSheetId="1">内訳書記載要領!$B$1:$M$78</definedName>
  </definedNames>
  <calcPr calcId="191029"/>
</workbook>
</file>

<file path=xl/calcChain.xml><?xml version="1.0" encoding="utf-8"?>
<calcChain xmlns="http://schemas.openxmlformats.org/spreadsheetml/2006/main">
  <c r="K32" i="25" l="1"/>
  <c r="K32" i="23" l="1"/>
  <c r="G27" i="14"/>
  <c r="K32" i="21" l="1"/>
  <c r="I71" i="18" l="1"/>
  <c r="I70" i="18"/>
  <c r="I6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32" i="18"/>
  <c r="I31" i="18"/>
  <c r="I30" i="18"/>
  <c r="I29" i="18"/>
  <c r="I28" i="18"/>
  <c r="I27" i="18"/>
  <c r="I26" i="18"/>
  <c r="I25" i="18"/>
  <c r="I24" i="18"/>
  <c r="I23" i="18"/>
  <c r="J24" i="18" s="1"/>
  <c r="I22" i="18"/>
  <c r="I21" i="18"/>
  <c r="I20" i="18"/>
  <c r="J21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33" i="18" s="1"/>
  <c r="I34" i="18" s="1"/>
  <c r="I5" i="18"/>
  <c r="I4" i="18"/>
  <c r="I3" i="18"/>
  <c r="J735" i="11"/>
  <c r="J696" i="11"/>
  <c r="J657" i="11"/>
  <c r="J618" i="11"/>
  <c r="J579" i="11"/>
  <c r="J540" i="11"/>
  <c r="J501" i="11"/>
  <c r="J462" i="11"/>
  <c r="J423" i="11"/>
  <c r="J384" i="11"/>
  <c r="J345" i="11"/>
  <c r="J306" i="11"/>
  <c r="J267" i="11"/>
  <c r="J150" i="11"/>
  <c r="J111" i="11"/>
  <c r="J72" i="11"/>
  <c r="J33" i="11"/>
  <c r="I773" i="11"/>
  <c r="I772" i="11"/>
  <c r="I771" i="11"/>
  <c r="I770" i="11"/>
  <c r="I769" i="11"/>
  <c r="I768" i="11"/>
  <c r="I767" i="11"/>
  <c r="I766" i="11"/>
  <c r="I765" i="11"/>
  <c r="I764" i="11"/>
  <c r="I763" i="11"/>
  <c r="I762" i="11"/>
  <c r="I761" i="11"/>
  <c r="I760" i="11"/>
  <c r="I759" i="11"/>
  <c r="I758" i="11"/>
  <c r="I757" i="11"/>
  <c r="I756" i="11"/>
  <c r="I755" i="11"/>
  <c r="I754" i="11"/>
  <c r="I753" i="11"/>
  <c r="I752" i="11"/>
  <c r="I751" i="11"/>
  <c r="I750" i="11"/>
  <c r="I749" i="11"/>
  <c r="I748" i="11"/>
  <c r="I747" i="11"/>
  <c r="I746" i="11"/>
  <c r="I745" i="11"/>
  <c r="I744" i="11"/>
  <c r="I734" i="11"/>
  <c r="I733" i="11"/>
  <c r="I732" i="11"/>
  <c r="I731" i="11"/>
  <c r="I730" i="11"/>
  <c r="I729" i="11"/>
  <c r="I728" i="11"/>
  <c r="I727" i="11"/>
  <c r="I726" i="11"/>
  <c r="I725" i="11"/>
  <c r="I724" i="11"/>
  <c r="I723" i="11"/>
  <c r="I722" i="11"/>
  <c r="I721" i="11"/>
  <c r="I720" i="11"/>
  <c r="I719" i="11"/>
  <c r="I718" i="11"/>
  <c r="I717" i="11"/>
  <c r="I716" i="11"/>
  <c r="I715" i="11"/>
  <c r="I714" i="11"/>
  <c r="I713" i="11"/>
  <c r="I712" i="11"/>
  <c r="I711" i="11"/>
  <c r="I710" i="11"/>
  <c r="I709" i="11"/>
  <c r="I708" i="11"/>
  <c r="I707" i="11"/>
  <c r="I706" i="11"/>
  <c r="I705" i="11"/>
  <c r="I695" i="11"/>
  <c r="I694" i="11"/>
  <c r="I693" i="11"/>
  <c r="I692" i="11"/>
  <c r="I691" i="11"/>
  <c r="I690" i="11"/>
  <c r="I689" i="11"/>
  <c r="I688" i="11"/>
  <c r="I687" i="11"/>
  <c r="I686" i="11"/>
  <c r="I685" i="11"/>
  <c r="I684" i="11"/>
  <c r="I683" i="11"/>
  <c r="I682" i="11"/>
  <c r="I681" i="11"/>
  <c r="I680" i="11"/>
  <c r="I679" i="11"/>
  <c r="I678" i="11"/>
  <c r="I677" i="11"/>
  <c r="I676" i="11"/>
  <c r="I675" i="11"/>
  <c r="I674" i="11"/>
  <c r="I673" i="11"/>
  <c r="I672" i="11"/>
  <c r="I671" i="11"/>
  <c r="I670" i="11"/>
  <c r="I669" i="11"/>
  <c r="I668" i="11"/>
  <c r="I667" i="11"/>
  <c r="I666" i="11"/>
  <c r="I656" i="11"/>
  <c r="I655" i="11"/>
  <c r="I654" i="11"/>
  <c r="I653" i="11"/>
  <c r="I652" i="11"/>
  <c r="I651" i="11"/>
  <c r="I650" i="11"/>
  <c r="I649" i="11"/>
  <c r="I648" i="11"/>
  <c r="I647" i="11"/>
  <c r="I646" i="11"/>
  <c r="I64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629" i="11"/>
  <c r="I628" i="11"/>
  <c r="I627" i="11"/>
  <c r="I617" i="11"/>
  <c r="I616" i="11"/>
  <c r="I615" i="11"/>
  <c r="I614" i="11"/>
  <c r="I613" i="11"/>
  <c r="I612" i="11"/>
  <c r="I611" i="11"/>
  <c r="I610" i="11"/>
  <c r="I609" i="11"/>
  <c r="I608" i="11"/>
  <c r="I607" i="11"/>
  <c r="I606" i="11"/>
  <c r="I605" i="11"/>
  <c r="I604" i="11"/>
  <c r="I603" i="11"/>
  <c r="I602" i="11"/>
  <c r="I601" i="11"/>
  <c r="I600" i="11"/>
  <c r="I599" i="11"/>
  <c r="I598" i="11"/>
  <c r="I597" i="11"/>
  <c r="I596" i="11"/>
  <c r="I595" i="11"/>
  <c r="I594" i="11"/>
  <c r="I593" i="11"/>
  <c r="I592" i="11"/>
  <c r="I591" i="11"/>
  <c r="I590" i="11"/>
  <c r="I589" i="11"/>
  <c r="I588" i="11"/>
  <c r="I618" i="11" s="1"/>
  <c r="I578" i="11"/>
  <c r="I577" i="11"/>
  <c r="I576" i="11"/>
  <c r="I575" i="11"/>
  <c r="I574" i="11"/>
  <c r="I573" i="11"/>
  <c r="I572" i="11"/>
  <c r="I571" i="11"/>
  <c r="I570" i="11"/>
  <c r="I569" i="11"/>
  <c r="I568" i="11"/>
  <c r="I567" i="11"/>
  <c r="I566" i="11"/>
  <c r="I565" i="11"/>
  <c r="I564" i="11"/>
  <c r="I563" i="11"/>
  <c r="I562" i="11"/>
  <c r="I561" i="11"/>
  <c r="I560" i="11"/>
  <c r="I559" i="11"/>
  <c r="I558" i="11"/>
  <c r="I557" i="11"/>
  <c r="I556" i="11"/>
  <c r="I555" i="11"/>
  <c r="I554" i="11"/>
  <c r="I553" i="11"/>
  <c r="I552" i="11"/>
  <c r="I551" i="11"/>
  <c r="I550" i="11"/>
  <c r="I549" i="11"/>
  <c r="I539" i="11"/>
  <c r="I538" i="11"/>
  <c r="I537" i="11"/>
  <c r="I536" i="11"/>
  <c r="I535" i="11"/>
  <c r="I534" i="11"/>
  <c r="I533" i="11"/>
  <c r="I532" i="11"/>
  <c r="I531" i="11"/>
  <c r="I530" i="11"/>
  <c r="I529" i="11"/>
  <c r="I528" i="11"/>
  <c r="I527" i="11"/>
  <c r="I526" i="11"/>
  <c r="I525" i="11"/>
  <c r="I524" i="11"/>
  <c r="I523" i="11"/>
  <c r="I522" i="11"/>
  <c r="I521" i="11"/>
  <c r="I520" i="11"/>
  <c r="I519" i="11"/>
  <c r="I518" i="11"/>
  <c r="I517" i="11"/>
  <c r="I516" i="11"/>
  <c r="I515" i="11"/>
  <c r="I514" i="11"/>
  <c r="I513" i="11"/>
  <c r="I512" i="11"/>
  <c r="I511" i="11"/>
  <c r="I510" i="11"/>
  <c r="I500" i="11"/>
  <c r="I499" i="11"/>
  <c r="I498" i="11"/>
  <c r="I497" i="11"/>
  <c r="I496" i="11"/>
  <c r="I495" i="11"/>
  <c r="I494" i="11"/>
  <c r="I493" i="11"/>
  <c r="I492" i="11"/>
  <c r="I491" i="11"/>
  <c r="I490" i="11"/>
  <c r="I489" i="11"/>
  <c r="I488" i="11"/>
  <c r="I487" i="11"/>
  <c r="I486" i="11"/>
  <c r="I485" i="11"/>
  <c r="I484" i="11"/>
  <c r="I483" i="11"/>
  <c r="I482" i="11"/>
  <c r="I481" i="11"/>
  <c r="I480" i="11"/>
  <c r="I479" i="11"/>
  <c r="I478" i="11"/>
  <c r="I477" i="11"/>
  <c r="I476" i="11"/>
  <c r="I475" i="11"/>
  <c r="I474" i="11"/>
  <c r="I473" i="11"/>
  <c r="I472" i="11"/>
  <c r="I471" i="11"/>
  <c r="I461" i="11"/>
  <c r="I460" i="11"/>
  <c r="I459" i="11"/>
  <c r="I458" i="11"/>
  <c r="I457" i="11"/>
  <c r="I456" i="11"/>
  <c r="I455" i="11"/>
  <c r="I454" i="11"/>
  <c r="I453" i="11"/>
  <c r="I452" i="11"/>
  <c r="I451" i="11"/>
  <c r="I450" i="11"/>
  <c r="I449" i="11"/>
  <c r="I448" i="11"/>
  <c r="I447" i="11"/>
  <c r="I446" i="11"/>
  <c r="I445" i="11"/>
  <c r="I444" i="11"/>
  <c r="I443" i="11"/>
  <c r="I442" i="11"/>
  <c r="I441" i="11"/>
  <c r="I440" i="11"/>
  <c r="I439" i="11"/>
  <c r="I438" i="11"/>
  <c r="I437" i="11"/>
  <c r="I436" i="11"/>
  <c r="I435" i="11"/>
  <c r="I434" i="11"/>
  <c r="I433" i="11"/>
  <c r="I432" i="11"/>
  <c r="I422" i="11"/>
  <c r="I421" i="11"/>
  <c r="I420" i="11"/>
  <c r="I419" i="11"/>
  <c r="I418" i="11"/>
  <c r="I417" i="11"/>
  <c r="I416" i="11"/>
  <c r="I415" i="11"/>
  <c r="I414" i="11"/>
  <c r="I413" i="11"/>
  <c r="I412" i="11"/>
  <c r="I411" i="11"/>
  <c r="I410" i="11"/>
  <c r="I409" i="11"/>
  <c r="I408" i="11"/>
  <c r="I407" i="11"/>
  <c r="I406" i="11"/>
  <c r="I405" i="11"/>
  <c r="I404" i="11"/>
  <c r="I403" i="11"/>
  <c r="I402" i="11"/>
  <c r="I401" i="11"/>
  <c r="I400" i="11"/>
  <c r="I399" i="11"/>
  <c r="I398" i="11"/>
  <c r="I397" i="11"/>
  <c r="I396" i="11"/>
  <c r="I395" i="11"/>
  <c r="I394" i="11"/>
  <c r="I393" i="11"/>
  <c r="I383" i="11"/>
  <c r="I382" i="11"/>
  <c r="I381" i="11"/>
  <c r="I380" i="11"/>
  <c r="I379" i="11"/>
  <c r="I378" i="11"/>
  <c r="I377" i="11"/>
  <c r="I376" i="11"/>
  <c r="I375" i="11"/>
  <c r="I374" i="11"/>
  <c r="I373" i="11"/>
  <c r="I372" i="11"/>
  <c r="I371" i="11"/>
  <c r="I370" i="11"/>
  <c r="I369" i="11"/>
  <c r="I368" i="11"/>
  <c r="I367" i="11"/>
  <c r="I366" i="11"/>
  <c r="I365" i="11"/>
  <c r="I364" i="11"/>
  <c r="I363" i="11"/>
  <c r="I362" i="11"/>
  <c r="I361" i="11"/>
  <c r="I360" i="11"/>
  <c r="I359" i="11"/>
  <c r="I358" i="11"/>
  <c r="I357" i="11"/>
  <c r="I356" i="11"/>
  <c r="I355" i="11"/>
  <c r="I354" i="11"/>
  <c r="I344" i="11"/>
  <c r="I343" i="11"/>
  <c r="I342" i="11"/>
  <c r="I341" i="11"/>
  <c r="I340" i="11"/>
  <c r="I339" i="11"/>
  <c r="I338" i="11"/>
  <c r="I337" i="11"/>
  <c r="I336" i="11"/>
  <c r="I335" i="11"/>
  <c r="I334" i="11"/>
  <c r="I333" i="11"/>
  <c r="I332" i="11"/>
  <c r="I331" i="11"/>
  <c r="I330" i="11"/>
  <c r="I329" i="11"/>
  <c r="I328" i="11"/>
  <c r="I327" i="11"/>
  <c r="I326" i="11"/>
  <c r="I325" i="11"/>
  <c r="I324" i="11"/>
  <c r="I323" i="11"/>
  <c r="I322" i="11"/>
  <c r="I321" i="11"/>
  <c r="I320" i="11"/>
  <c r="I319" i="11"/>
  <c r="I318" i="11"/>
  <c r="I317" i="11"/>
  <c r="I316" i="11"/>
  <c r="I315" i="11"/>
  <c r="I305" i="11"/>
  <c r="I304" i="11"/>
  <c r="I303" i="11"/>
  <c r="I302" i="11"/>
  <c r="I301" i="11"/>
  <c r="I300" i="11"/>
  <c r="I299" i="11"/>
  <c r="I298" i="11"/>
  <c r="I297" i="11"/>
  <c r="I296" i="11"/>
  <c r="I295" i="11"/>
  <c r="I294" i="11"/>
  <c r="I293" i="11"/>
  <c r="I292" i="11"/>
  <c r="I291" i="11"/>
  <c r="I290" i="11"/>
  <c r="I289" i="11"/>
  <c r="I288" i="11"/>
  <c r="I287" i="11"/>
  <c r="I286" i="11"/>
  <c r="I285" i="11"/>
  <c r="I284" i="11"/>
  <c r="I283" i="11"/>
  <c r="I282" i="11"/>
  <c r="I281" i="11"/>
  <c r="I280" i="11"/>
  <c r="I279" i="11"/>
  <c r="I278" i="11"/>
  <c r="I277" i="11"/>
  <c r="I276" i="1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150" i="11" l="1"/>
  <c r="I462" i="11"/>
  <c r="I189" i="11"/>
  <c r="I579" i="11"/>
  <c r="I306" i="11"/>
  <c r="I33" i="11"/>
  <c r="I423" i="11"/>
  <c r="I774" i="11"/>
  <c r="I72" i="11"/>
  <c r="I228" i="11"/>
  <c r="I384" i="11"/>
  <c r="I540" i="11"/>
  <c r="I735" i="11"/>
  <c r="J9" i="18"/>
  <c r="I267" i="11"/>
  <c r="I345" i="11"/>
  <c r="I696" i="11"/>
  <c r="I111" i="11"/>
  <c r="I501" i="11"/>
  <c r="I657" i="11"/>
  <c r="J18" i="18"/>
  <c r="J45" i="18"/>
  <c r="J72" i="18" s="1"/>
  <c r="I775" i="11"/>
  <c r="I72" i="18"/>
  <c r="I73" i="18" s="1"/>
  <c r="J6" i="18"/>
  <c r="J33" i="18" s="1"/>
  <c r="I463" i="11" l="1"/>
  <c r="I346" i="11"/>
  <c r="I151" i="11"/>
  <c r="I385" i="11"/>
  <c r="I502" i="11"/>
  <c r="I34" i="11"/>
  <c r="I541" i="11"/>
  <c r="I307" i="11"/>
  <c r="I697" i="11"/>
  <c r="I229" i="11"/>
  <c r="I619" i="11"/>
  <c r="I736" i="11"/>
  <c r="I73" i="11"/>
  <c r="I658" i="11"/>
  <c r="I424" i="11"/>
  <c r="I268" i="11"/>
  <c r="I112" i="11"/>
  <c r="I190" i="11"/>
  <c r="I58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hamanaka0595</author>
  </authors>
  <commentList>
    <comment ref="K6" authorId="0" shapeId="0" xr:uid="{34A7CD16-921E-4668-B15E-3B49EC5906CB}">
      <text>
        <r>
          <rPr>
            <sz val="9"/>
            <color indexed="81"/>
            <rFont val="MS P ゴシック"/>
            <family val="3"/>
            <charset val="128"/>
          </rPr>
          <t xml:space="preserve">登録番号の記入をお願いいたします。
</t>
        </r>
      </text>
    </comment>
    <comment ref="G26" authorId="0" shapeId="0" xr:uid="{48EC7CBA-7CEC-4DE2-B019-EE3498EE367E}">
      <text>
        <r>
          <rPr>
            <sz val="9"/>
            <color indexed="81"/>
            <rFont val="MS P ゴシック"/>
            <family val="3"/>
            <charset val="128"/>
          </rPr>
          <t xml:space="preserve">税率ごとに区分した消費税額等の端数処理は、１つの適格請求書につき、１回のみでお願いいたします。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20110811</author>
  </authors>
  <commentList>
    <comment ref="J6" authorId="0" shapeId="0" xr:uid="{00000000-0006-0000-0400-000001000000}">
      <text>
        <r>
          <rPr>
            <sz val="14"/>
            <color indexed="81"/>
            <rFont val="ＭＳ Ｐゴシック"/>
            <family val="3"/>
            <charset val="128"/>
          </rPr>
          <t>注番合計は１注番最終行へ記載
お願いします。</t>
        </r>
      </text>
    </comment>
    <comment ref="D10" authorId="0" shapeId="0" xr:uid="{00000000-0006-0000-0400-000002000000}">
      <text>
        <r>
          <rPr>
            <sz val="14"/>
            <color indexed="81"/>
            <rFont val="ＭＳ Ｐゴシック"/>
            <family val="3"/>
            <charset val="128"/>
          </rPr>
          <t>１注文番号ﾃﾞｰﾀ登録が終わりましたら、
1行空白をお願いします。</t>
        </r>
      </text>
    </comment>
    <comment ref="D26" authorId="0" shapeId="0" xr:uid="{00000000-0006-0000-0400-000003000000}">
      <text>
        <r>
          <rPr>
            <sz val="14"/>
            <color indexed="81"/>
            <rFont val="ＭＳ Ｐゴシック"/>
            <family val="3"/>
            <charset val="128"/>
          </rPr>
          <t xml:space="preserve">
１注文番号で次のページ迄ﾃﾞｰﾀがある物ついては、
次のページの最終行に注文番号計を記載お願いします。</t>
        </r>
      </text>
    </comment>
  </commentList>
</comments>
</file>

<file path=xl/sharedStrings.xml><?xml version="1.0" encoding="utf-8"?>
<sst xmlns="http://schemas.openxmlformats.org/spreadsheetml/2006/main" count="522" uniqueCount="88">
  <si>
    <t>日付</t>
    <rPh sb="0" eb="2">
      <t>ヒヅケ</t>
    </rPh>
    <phoneticPr fontId="1"/>
  </si>
  <si>
    <t>注文番号</t>
    <rPh sb="0" eb="2">
      <t>チュウモン</t>
    </rPh>
    <rPh sb="2" eb="4">
      <t>バンゴウ</t>
    </rPh>
    <phoneticPr fontId="1"/>
  </si>
  <si>
    <t>請求の内容（部品番号・部品名）</t>
    <rPh sb="0" eb="2">
      <t>セイキュウ</t>
    </rPh>
    <rPh sb="3" eb="5">
      <t>ナイヨウ</t>
    </rPh>
    <rPh sb="6" eb="8">
      <t>ブヒン</t>
    </rPh>
    <rPh sb="8" eb="10">
      <t>バンゴウ</t>
    </rPh>
    <rPh sb="11" eb="13">
      <t>ブヒン</t>
    </rPh>
    <rPh sb="13" eb="14">
      <t>メイ</t>
    </rPh>
    <phoneticPr fontId="1"/>
  </si>
  <si>
    <t>数　量</t>
    <rPh sb="0" eb="1">
      <t>スウ</t>
    </rPh>
    <rPh sb="2" eb="3">
      <t>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</si>
  <si>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</si>
  <si>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</si>
  <si>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機種/機番もしくは作番</t>
    <rPh sb="0" eb="2">
      <t>キシュ</t>
    </rPh>
    <rPh sb="3" eb="5">
      <t>キバン</t>
    </rPh>
    <rPh sb="9" eb="10">
      <t>サク</t>
    </rPh>
    <rPh sb="10" eb="11">
      <t>バン</t>
    </rPh>
    <phoneticPr fontId="1"/>
  </si>
  <si>
    <r>
      <t>照　合　　　　　　　　　　　</t>
    </r>
    <r>
      <rPr>
        <sz val="7"/>
        <color indexed="8"/>
        <rFont val="ＭＳ Ｐゴシック"/>
        <family val="3"/>
        <charset val="128"/>
      </rPr>
      <t>（Ｔ＆Ｍ使用欄により記載不要）</t>
    </r>
    <rPh sb="0" eb="1">
      <t>テ</t>
    </rPh>
    <rPh sb="2" eb="3">
      <t>ゴウ</t>
    </rPh>
    <rPh sb="18" eb="20">
      <t>シヨウ</t>
    </rPh>
    <rPh sb="20" eb="21">
      <t>ラン</t>
    </rPh>
    <rPh sb="24" eb="26">
      <t>キサイ</t>
    </rPh>
    <rPh sb="26" eb="28">
      <t>フヨウ</t>
    </rPh>
    <phoneticPr fontId="1"/>
  </si>
  <si>
    <t>※以下Ｔ＆Ｍ使用欄により記載不要</t>
    <rPh sb="1" eb="3">
      <t>イカ</t>
    </rPh>
    <rPh sb="6" eb="8">
      <t>シヨウ</t>
    </rPh>
    <rPh sb="8" eb="9">
      <t>ラン</t>
    </rPh>
    <rPh sb="12" eb="14">
      <t>キサイ</t>
    </rPh>
    <rPh sb="14" eb="16">
      <t>フヨウ</t>
    </rPh>
    <phoneticPr fontId="1"/>
  </si>
  <si>
    <t>ページ合計</t>
    <rPh sb="3" eb="5">
      <t>ゴウケイ</t>
    </rPh>
    <phoneticPr fontId="1"/>
  </si>
  <si>
    <t>総合計</t>
    <rPh sb="0" eb="2">
      <t>ソウゴウ</t>
    </rPh>
    <rPh sb="2" eb="3">
      <t>ケイ</t>
    </rPh>
    <phoneticPr fontId="1"/>
  </si>
  <si>
    <t>受注No(作番）</t>
    <rPh sb="0" eb="2">
      <t>ジュチュウ</t>
    </rPh>
    <rPh sb="5" eb="6">
      <t>サク</t>
    </rPh>
    <rPh sb="6" eb="7">
      <t>バン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</si>
  <si>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4"/>
  </si>
  <si>
    <t>当月計上金額</t>
    <rPh sb="0" eb="2">
      <t>トウゲツ</t>
    </rPh>
    <rPh sb="2" eb="4">
      <t>ケイジョウ</t>
    </rPh>
    <rPh sb="4" eb="6">
      <t>キンガク</t>
    </rPh>
    <phoneticPr fontId="4"/>
  </si>
  <si>
    <t>当月御請求額</t>
    <rPh sb="0" eb="2">
      <t>トウゲツ</t>
    </rPh>
    <rPh sb="2" eb="5">
      <t>ゴセイキュウ</t>
    </rPh>
    <rPh sb="5" eb="6">
      <t>ガク</t>
    </rPh>
    <phoneticPr fontId="4"/>
  </si>
  <si>
    <t>　</t>
  </si>
  <si>
    <t>機種/機番</t>
    <rPh sb="0" eb="2">
      <t>キシュ</t>
    </rPh>
    <rPh sb="3" eb="5">
      <t>キバン</t>
    </rPh>
    <phoneticPr fontId="1"/>
  </si>
  <si>
    <t>注文番号計</t>
    <rPh sb="0" eb="2">
      <t>チュウモン</t>
    </rPh>
    <rPh sb="2" eb="4">
      <t>バンゴウ</t>
    </rPh>
    <rPh sb="4" eb="5">
      <t>ケイ</t>
    </rPh>
    <phoneticPr fontId="3"/>
  </si>
  <si>
    <t>概  要</t>
    <rPh sb="0" eb="1">
      <t>オオムネ</t>
    </rPh>
    <rPh sb="3" eb="4">
      <t>ヨウ</t>
    </rPh>
    <phoneticPr fontId="4"/>
  </si>
  <si>
    <t>金  額</t>
    <rPh sb="0" eb="1">
      <t>キン</t>
    </rPh>
    <rPh sb="3" eb="4">
      <t>ガク</t>
    </rPh>
    <phoneticPr fontId="4"/>
  </si>
  <si>
    <t>【記載例】</t>
    <rPh sb="1" eb="3">
      <t>キサイ</t>
    </rPh>
    <rPh sb="3" eb="4">
      <t>レイ</t>
    </rPh>
    <phoneticPr fontId="4"/>
  </si>
  <si>
    <t>　値引き</t>
  </si>
  <si>
    <t>ﾕｰｻﾞｰ名/現場</t>
    <rPh sb="5" eb="6">
      <t>メイ</t>
    </rPh>
    <rPh sb="7" eb="9">
      <t>ゲンバ</t>
    </rPh>
    <phoneticPr fontId="4"/>
  </si>
  <si>
    <t>○○建設/○○</t>
  </si>
  <si>
    <t>○○建設/○○</t>
    <rPh sb="2" eb="4">
      <t>ケンセツ</t>
    </rPh>
    <phoneticPr fontId="4"/>
  </si>
  <si>
    <t>HD285#1323</t>
  </si>
  <si>
    <t>PC138US-2#7082</t>
  </si>
  <si>
    <t>○○商事/○○</t>
    <rPh sb="2" eb="4">
      <t>ショウジ</t>
    </rPh>
    <phoneticPr fontId="4"/>
  </si>
  <si>
    <t>PC228US- 3T1#25019</t>
  </si>
  <si>
    <t>PC228US-3#21495</t>
  </si>
  <si>
    <t>PC228US-3#21495</t>
    <phoneticPr fontId="4"/>
  </si>
  <si>
    <t>PC228US- 3T1#25019</t>
    <phoneticPr fontId="4"/>
  </si>
  <si>
    <t>ＪＡＹＥ303</t>
    <phoneticPr fontId="4"/>
  </si>
  <si>
    <t>JＡ7Ｅ705</t>
    <phoneticPr fontId="4"/>
  </si>
  <si>
    <t>JＡＸＥ701</t>
    <phoneticPr fontId="4"/>
  </si>
  <si>
    <t>JＡ8Ｅ706</t>
    <phoneticPr fontId="4"/>
  </si>
  <si>
    <t>JＡＺＣ708</t>
  </si>
  <si>
    <t>JＡＺＣ708</t>
    <phoneticPr fontId="4"/>
  </si>
  <si>
    <t>01580-○○　ﾅﾂﾄ</t>
    <phoneticPr fontId="4"/>
  </si>
  <si>
    <t>6150-82-○○○　ﾛﾂﾄﾞ</t>
    <phoneticPr fontId="4"/>
  </si>
  <si>
    <t>22B-06-○○○　ｽｲﾂﾁ ｱｾﾝﾌﾞﾘ-</t>
    <phoneticPr fontId="4"/>
  </si>
  <si>
    <t>20Y-70-○○○　ｽﾍﾟｰｻｰ</t>
    <phoneticPr fontId="4"/>
  </si>
  <si>
    <t>20Y-70-○○○　ｽﾍﾟｰｻｰ</t>
    <phoneticPr fontId="4"/>
  </si>
  <si>
    <t>20Y-70-○○○　ｼ-ﾙ</t>
    <phoneticPr fontId="4"/>
  </si>
  <si>
    <t>20Y-973-○○○　ﾋﾟﾝ</t>
    <phoneticPr fontId="4"/>
  </si>
  <si>
    <t>205-70-○○○　ﾌﾟﾚ-ﾄ</t>
    <phoneticPr fontId="4"/>
  </si>
  <si>
    <t>707-76-○○○　ﾌﾞｼﾕ</t>
    <phoneticPr fontId="4"/>
  </si>
  <si>
    <t>22U-62-○○○　ﾁﾕ-ﾌﾞ</t>
    <phoneticPr fontId="4"/>
  </si>
  <si>
    <t>207-54-○○○　ﾌﾟﾚ-ﾄ</t>
    <phoneticPr fontId="4"/>
  </si>
  <si>
    <t>04065-○○○　ｽﾅﾂﾌﾟ ﾘﾝｸﾞ</t>
    <phoneticPr fontId="4"/>
  </si>
  <si>
    <t>07000-○○○　O ﾘﾝｸﾞ</t>
    <phoneticPr fontId="4"/>
  </si>
  <si>
    <t>07000-○○　O ﾘﾝｸﾞ</t>
    <phoneticPr fontId="4"/>
  </si>
  <si>
    <t>07001-○○○　ﾊﾞﾂｸｱﾂﾌﾟ ﾘﾝｸﾞ</t>
    <phoneticPr fontId="4"/>
  </si>
  <si>
    <t>502-50-○○○　ﾋﾟﾝ</t>
    <phoneticPr fontId="4"/>
  </si>
  <si>
    <t>56A-50-○○○　ﾀﾞｽﾄ ｼ-ﾙ</t>
    <phoneticPr fontId="4"/>
  </si>
  <si>
    <t>56B-50-○○○　U ﾊﾟﾂｷﾝ</t>
    <phoneticPr fontId="4"/>
  </si>
  <si>
    <t>566-54-○○○　ﾋﾝｼﾞ</t>
    <phoneticPr fontId="4"/>
  </si>
  <si>
    <t>6150-61-○○　ｶﾞｽｹﾂﾄ</t>
    <phoneticPr fontId="4"/>
  </si>
  <si>
    <t>6215-81-○○　ﾋﾟﾝ</t>
    <phoneticPr fontId="4"/>
  </si>
  <si>
    <t>銀行</t>
    <rPh sb="0" eb="2">
      <t>ギンコウ</t>
    </rPh>
    <phoneticPr fontId="11"/>
  </si>
  <si>
    <t>支店</t>
    <rPh sb="0" eb="2">
      <t>シテン</t>
    </rPh>
    <phoneticPr fontId="11"/>
  </si>
  <si>
    <t>預金種別</t>
    <rPh sb="0" eb="4">
      <t>ヨキンシュベツ</t>
    </rPh>
    <phoneticPr fontId="11"/>
  </si>
  <si>
    <t>口座番号</t>
    <rPh sb="0" eb="4">
      <t>コウザバンゴウ</t>
    </rPh>
    <phoneticPr fontId="11"/>
  </si>
  <si>
    <t>口座名義</t>
    <rPh sb="0" eb="4">
      <t>コウザメイギ</t>
    </rPh>
    <phoneticPr fontId="11"/>
  </si>
  <si>
    <t>フリガナ</t>
    <phoneticPr fontId="11"/>
  </si>
  <si>
    <t>納 入 者</t>
    <rPh sb="0" eb="1">
      <t>オサメ</t>
    </rPh>
    <rPh sb="2" eb="3">
      <t>ニュウ</t>
    </rPh>
    <rPh sb="4" eb="5">
      <t>モノ</t>
    </rPh>
    <phoneticPr fontId="11"/>
  </si>
  <si>
    <t>振 込 口 座</t>
    <rPh sb="0" eb="1">
      <t>シン</t>
    </rPh>
    <rPh sb="2" eb="3">
      <t>コ</t>
    </rPh>
    <rPh sb="4" eb="5">
      <t>クチ</t>
    </rPh>
    <rPh sb="6" eb="7">
      <t>ザ</t>
    </rPh>
    <phoneticPr fontId="11"/>
  </si>
  <si>
    <t>　　　年　　　　月　　　　日</t>
    <rPh sb="3" eb="4">
      <t>ネン</t>
    </rPh>
    <rPh sb="8" eb="9">
      <t>ガツ</t>
    </rPh>
    <rPh sb="13" eb="14">
      <t>ニチ</t>
    </rPh>
    <phoneticPr fontId="11"/>
  </si>
  <si>
    <t>貴社コード</t>
    <rPh sb="0" eb="2">
      <t>キシャ</t>
    </rPh>
    <phoneticPr fontId="11"/>
  </si>
  <si>
    <t>登録番号</t>
    <rPh sb="0" eb="4">
      <t>トウロクバンゴウ</t>
    </rPh>
    <phoneticPr fontId="11"/>
  </si>
  <si>
    <t>住所</t>
    <rPh sb="0" eb="2">
      <t>ジュウショ</t>
    </rPh>
    <phoneticPr fontId="11"/>
  </si>
  <si>
    <t>氏名</t>
    <rPh sb="0" eb="2">
      <t>シメイ</t>
    </rPh>
    <phoneticPr fontId="11"/>
  </si>
  <si>
    <t>代表者名</t>
    <rPh sb="0" eb="4">
      <t>ダイヒョウシャメイ</t>
    </rPh>
    <phoneticPr fontId="11"/>
  </si>
  <si>
    <t>TEL</t>
    <phoneticPr fontId="11"/>
  </si>
  <si>
    <t>FAX</t>
    <phoneticPr fontId="11"/>
  </si>
  <si>
    <t>（　正本　副本　控　）</t>
    <rPh sb="2" eb="4">
      <t>セイホン</t>
    </rPh>
    <rPh sb="5" eb="7">
      <t>フクホン</t>
    </rPh>
    <rPh sb="8" eb="9">
      <t>ヒカ</t>
    </rPh>
    <phoneticPr fontId="11"/>
  </si>
  <si>
    <t>消費税</t>
    <rPh sb="0" eb="3">
      <t>ショウヒゼイ</t>
    </rPh>
    <phoneticPr fontId="11"/>
  </si>
  <si>
    <t>消費税（10％）</t>
    <rPh sb="0" eb="3">
      <t>ショウヒゼイ</t>
    </rPh>
    <phoneticPr fontId="4"/>
  </si>
  <si>
    <t>消費税（8％）</t>
    <rPh sb="0" eb="3">
      <t>ショウヒゼイ</t>
    </rPh>
    <phoneticPr fontId="4"/>
  </si>
  <si>
    <t>8％対象 金額</t>
    <rPh sb="2" eb="4">
      <t>タイショウ</t>
    </rPh>
    <rPh sb="5" eb="7">
      <t>キンガク</t>
    </rPh>
    <phoneticPr fontId="11"/>
  </si>
  <si>
    <t>10％対象 金額</t>
    <rPh sb="3" eb="5">
      <t>タイショウ</t>
    </rPh>
    <rPh sb="6" eb="8">
      <t>キンガク</t>
    </rPh>
    <phoneticPr fontId="11"/>
  </si>
  <si>
    <t>消費税
 内 訳</t>
    <rPh sb="0" eb="3">
      <t>ショウヒゼイ</t>
    </rPh>
    <rPh sb="5" eb="6">
      <t>ナイ</t>
    </rPh>
    <rPh sb="7" eb="8">
      <t>ヤク</t>
    </rPh>
    <phoneticPr fontId="4"/>
  </si>
  <si>
    <t xml:space="preserve">  登録番号</t>
    <rPh sb="2" eb="4">
      <t>トウロク</t>
    </rPh>
    <rPh sb="4" eb="6">
      <t>バンゴウ</t>
    </rPh>
    <phoneticPr fontId="4"/>
  </si>
  <si>
    <t>T123456789</t>
    <phoneticPr fontId="4"/>
  </si>
  <si>
    <t>請　　求　　書　（　修　正　）</t>
    <rPh sb="0" eb="1">
      <t>ショウ</t>
    </rPh>
    <rPh sb="3" eb="4">
      <t>モトム</t>
    </rPh>
    <rPh sb="6" eb="7">
      <t>ショ</t>
    </rPh>
    <rPh sb="10" eb="11">
      <t>オサム</t>
    </rPh>
    <rPh sb="12" eb="13">
      <t>タダシ</t>
    </rPh>
    <phoneticPr fontId="4"/>
  </si>
  <si>
    <t>請　　求　　書　（　返　還　分　）</t>
    <rPh sb="0" eb="1">
      <t>ショウ</t>
    </rPh>
    <rPh sb="3" eb="4">
      <t>モトム</t>
    </rPh>
    <rPh sb="6" eb="7">
      <t>ショ</t>
    </rPh>
    <rPh sb="10" eb="11">
      <t>ヘン</t>
    </rPh>
    <rPh sb="12" eb="13">
      <t>カン</t>
    </rPh>
    <rPh sb="14" eb="15">
      <t>ブン</t>
    </rPh>
    <phoneticPr fontId="4"/>
  </si>
  <si>
    <t>当月返還金額</t>
    <rPh sb="0" eb="2">
      <t>トウゲツ</t>
    </rPh>
    <rPh sb="2" eb="4">
      <t>ヘンカン</t>
    </rPh>
    <rPh sb="4" eb="6">
      <t>キンガク</t>
    </rPh>
    <phoneticPr fontId="4"/>
  </si>
  <si>
    <t>当月返還合計額</t>
    <rPh sb="0" eb="2">
      <t>トウゲツ</t>
    </rPh>
    <rPh sb="2" eb="4">
      <t>ヘンカン</t>
    </rPh>
    <rPh sb="4" eb="6">
      <t>ゴウケイ</t>
    </rPh>
    <rPh sb="6" eb="7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</si>
</sst>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yyyy&quot;年&quot;m&quot;月&quot;d&quot;日&quot;;@"/>
    <numFmt numFmtId="178" formatCode="#,##0_);[Red]\(#,##0\)"/>
    <numFmt numFmtId="179" formatCode="#,##0_ "/>
    <numFmt numFmtId="180" formatCode="0000000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.1"/>
      <color rgb="FF333333"/>
      <name val="Arial"/>
      <family val="2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0" borderId="4" xfId="1" applyNumberFormat="1" applyFont="1" applyBorder="1" applyAlignment="1">
      <alignment vertical="center" shrinkToFit="1"/>
    </xf>
    <xf numFmtId="38" fontId="6" fillId="0" borderId="4" xfId="1" applyFont="1" applyBorder="1" applyAlignment="1">
      <alignment vertical="center" shrinkToFit="1"/>
    </xf>
    <xf numFmtId="176" fontId="6" fillId="2" borderId="4" xfId="1" applyNumberFormat="1" applyFont="1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6" fontId="6" fillId="2" borderId="6" xfId="1" applyNumberFormat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8" fillId="0" borderId="0" xfId="0" applyFont="1" applyAlignment="1"/>
    <xf numFmtId="0" fontId="0" fillId="0" borderId="8" xfId="0" applyBorder="1" applyAlignment="1">
      <alignment vertical="center" shrinkToFit="1"/>
    </xf>
    <xf numFmtId="0" fontId="0" fillId="0" borderId="8" xfId="0" applyBorder="1">
      <alignment vertical="center"/>
    </xf>
    <xf numFmtId="176" fontId="6" fillId="2" borderId="9" xfId="1" applyNumberFormat="1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0" fillId="3" borderId="0" xfId="0" applyFill="1">
      <alignment vertical="center"/>
    </xf>
    <xf numFmtId="0" fontId="10" fillId="0" borderId="0" xfId="0" applyFont="1" applyAlignment="1">
      <alignment horizontal="center" vertical="center"/>
    </xf>
    <xf numFmtId="176" fontId="6" fillId="0" borderId="4" xfId="1" applyNumberFormat="1" applyFont="1" applyFill="1" applyBorder="1" applyAlignment="1">
      <alignment vertical="center" shrinkToFit="1"/>
    </xf>
    <xf numFmtId="176" fontId="6" fillId="0" borderId="6" xfId="1" applyNumberFormat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176" fontId="6" fillId="3" borderId="9" xfId="1" applyNumberFormat="1" applyFont="1" applyFill="1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7" fillId="0" borderId="34" xfId="0" applyFont="1" applyBorder="1">
      <alignment vertical="center"/>
    </xf>
    <xf numFmtId="0" fontId="17" fillId="0" borderId="0" xfId="0" applyFont="1">
      <alignment vertical="center"/>
    </xf>
    <xf numFmtId="0" fontId="14" fillId="0" borderId="12" xfId="0" applyFont="1" applyBorder="1">
      <alignment vertical="center"/>
    </xf>
    <xf numFmtId="0" fontId="0" fillId="0" borderId="10" xfId="0" applyBorder="1">
      <alignment vertical="center"/>
    </xf>
    <xf numFmtId="0" fontId="0" fillId="0" borderId="33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179" fontId="10" fillId="0" borderId="50" xfId="0" applyNumberFormat="1" applyFont="1" applyBorder="1">
      <alignment vertical="center"/>
    </xf>
    <xf numFmtId="179" fontId="10" fillId="0" borderId="51" xfId="0" applyNumberFormat="1" applyFont="1" applyBorder="1">
      <alignment vertical="center"/>
    </xf>
    <xf numFmtId="179" fontId="10" fillId="0" borderId="52" xfId="0" applyNumberFormat="1" applyFont="1" applyBorder="1">
      <alignment vertical="center"/>
    </xf>
    <xf numFmtId="0" fontId="18" fillId="0" borderId="49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8" fillId="0" borderId="48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179" fontId="13" fillId="0" borderId="15" xfId="0" applyNumberFormat="1" applyFont="1" applyBorder="1">
      <alignment vertical="center"/>
    </xf>
    <xf numFmtId="179" fontId="13" fillId="0" borderId="16" xfId="0" applyNumberFormat="1" applyFont="1" applyBorder="1">
      <alignment vertical="center"/>
    </xf>
    <xf numFmtId="179" fontId="13" fillId="0" borderId="17" xfId="0" applyNumberFormat="1" applyFont="1" applyBorder="1">
      <alignment vertical="center"/>
    </xf>
    <xf numFmtId="178" fontId="13" fillId="0" borderId="45" xfId="0" applyNumberFormat="1" applyFont="1" applyBorder="1" applyAlignment="1">
      <alignment horizontal="right" vertical="center"/>
    </xf>
    <xf numFmtId="178" fontId="13" fillId="0" borderId="46" xfId="0" applyNumberFormat="1" applyFont="1" applyBorder="1" applyAlignment="1">
      <alignment horizontal="right" vertical="center"/>
    </xf>
    <xf numFmtId="178" fontId="13" fillId="0" borderId="47" xfId="0" applyNumberFormat="1" applyFont="1" applyBorder="1" applyAlignment="1">
      <alignment horizontal="right" vertical="center"/>
    </xf>
    <xf numFmtId="179" fontId="10" fillId="0" borderId="54" xfId="0" applyNumberFormat="1" applyFont="1" applyBorder="1" applyAlignment="1">
      <alignment horizontal="right" vertical="center"/>
    </xf>
    <xf numFmtId="179" fontId="10" fillId="0" borderId="6" xfId="0" applyNumberFormat="1" applyFont="1" applyBorder="1" applyAlignment="1">
      <alignment horizontal="right" vertical="center"/>
    </xf>
    <xf numFmtId="179" fontId="10" fillId="0" borderId="7" xfId="0" applyNumberFormat="1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9" fontId="10" fillId="0" borderId="39" xfId="0" applyNumberFormat="1" applyFont="1" applyBorder="1" applyAlignment="1">
      <alignment horizontal="right" vertical="center"/>
    </xf>
    <xf numFmtId="179" fontId="10" fillId="0" borderId="22" xfId="0" applyNumberFormat="1" applyFont="1" applyBorder="1" applyAlignment="1">
      <alignment horizontal="right" vertical="center"/>
    </xf>
    <xf numFmtId="179" fontId="10" fillId="0" borderId="23" xfId="0" applyNumberFormat="1" applyFont="1" applyBorder="1" applyAlignment="1">
      <alignment horizontal="right" vertical="center"/>
    </xf>
    <xf numFmtId="0" fontId="16" fillId="0" borderId="3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49" fontId="0" fillId="0" borderId="0" xfId="0" applyNumberFormat="1" applyAlignment="1">
      <alignment vertical="center" wrapText="1"/>
    </xf>
    <xf numFmtId="49" fontId="0" fillId="0" borderId="34" xfId="0" applyNumberFormat="1" applyBorder="1" applyAlignment="1">
      <alignment vertical="center" wrapText="1"/>
    </xf>
    <xf numFmtId="0" fontId="0" fillId="0" borderId="33" xfId="0" applyBorder="1">
      <alignment vertical="center"/>
    </xf>
    <xf numFmtId="0" fontId="13" fillId="2" borderId="40" xfId="0" applyFont="1" applyFill="1" applyBorder="1" applyAlignment="1">
      <alignment horizontal="center" vertical="center" textRotation="255"/>
    </xf>
    <xf numFmtId="0" fontId="13" fillId="2" borderId="41" xfId="0" applyFont="1" applyFill="1" applyBorder="1" applyAlignment="1">
      <alignment horizontal="center" vertical="center" textRotation="255"/>
    </xf>
    <xf numFmtId="0" fontId="13" fillId="2" borderId="42" xfId="0" applyFont="1" applyFill="1" applyBorder="1" applyAlignment="1">
      <alignment horizontal="center" vertical="center" textRotation="255"/>
    </xf>
    <xf numFmtId="0" fontId="14" fillId="2" borderId="14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34" xfId="0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180" fontId="0" fillId="0" borderId="35" xfId="0" applyNumberFormat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27" xfId="0" applyBorder="1" applyAlignment="1">
      <alignment horizontal="right" vertical="center" shrinkToFit="1"/>
    </xf>
    <xf numFmtId="0" fontId="0" fillId="0" borderId="28" xfId="0" applyBorder="1" applyAlignment="1">
      <alignment horizontal="right" vertical="center" shrinkToFit="1"/>
    </xf>
    <xf numFmtId="0" fontId="0" fillId="0" borderId="29" xfId="0" applyBorder="1" applyAlignment="1">
      <alignment horizontal="right" vertical="center" shrinkToFit="1"/>
    </xf>
    <xf numFmtId="0" fontId="0" fillId="0" borderId="30" xfId="0" applyBorder="1" applyAlignment="1">
      <alignment horizontal="right" vertical="center" shrinkToFit="1"/>
    </xf>
    <xf numFmtId="0" fontId="0" fillId="0" borderId="31" xfId="0" applyBorder="1" applyAlignment="1">
      <alignment horizontal="right" vertical="center" shrinkToFit="1"/>
    </xf>
    <xf numFmtId="177" fontId="0" fillId="0" borderId="0" xfId="0" applyNumberForma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4.emf"/><Relationship Id="rId6" Type="http://schemas.openxmlformats.org/officeDocument/2006/relationships/image" Target="../media/image5.emf"/><Relationship Id="rId5" Type="http://schemas.openxmlformats.org/officeDocument/2006/relationships/image" Target="../media/image16.emf"/><Relationship Id="rId4" Type="http://schemas.openxmlformats.org/officeDocument/2006/relationships/image" Target="../media/image1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4.emf"/><Relationship Id="rId6" Type="http://schemas.openxmlformats.org/officeDocument/2006/relationships/image" Target="../media/image5.emf"/><Relationship Id="rId5" Type="http://schemas.openxmlformats.org/officeDocument/2006/relationships/image" Target="../media/image16.emf"/><Relationship Id="rId4" Type="http://schemas.openxmlformats.org/officeDocument/2006/relationships/image" Target="../media/image1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4.emf"/><Relationship Id="rId6" Type="http://schemas.openxmlformats.org/officeDocument/2006/relationships/image" Target="../media/image5.emf"/><Relationship Id="rId5" Type="http://schemas.openxmlformats.org/officeDocument/2006/relationships/image" Target="../media/image16.emf"/><Relationship Id="rId4" Type="http://schemas.openxmlformats.org/officeDocument/2006/relationships/image" Target="../media/image1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7</xdr:row>
      <xdr:rowOff>161925</xdr:rowOff>
    </xdr:from>
    <xdr:to>
      <xdr:col>6</xdr:col>
      <xdr:colOff>304800</xdr:colOff>
      <xdr:row>21</xdr:row>
      <xdr:rowOff>9525</xdr:rowOff>
    </xdr:to>
    <xdr:pic>
      <xdr:nvPicPr>
        <xdr:cNvPr id="15856" name="図 21">
          <a:extLst>
            <a:ext uri="{FF2B5EF4-FFF2-40B4-BE49-F238E27FC236}">
              <a16:creationId xmlns:a16="http://schemas.microsoft.com/office/drawing/2014/main" id="{00000000-0008-0000-0300-0000F0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38275"/>
          <a:ext cx="36957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14</xdr:row>
      <xdr:rowOff>76200</xdr:rowOff>
    </xdr:from>
    <xdr:to>
      <xdr:col>3</xdr:col>
      <xdr:colOff>323850</xdr:colOff>
      <xdr:row>16</xdr:row>
      <xdr:rowOff>38100</xdr:rowOff>
    </xdr:to>
    <xdr:pic>
      <xdr:nvPicPr>
        <xdr:cNvPr id="15857" name="図 56">
          <a:extLst>
            <a:ext uri="{FF2B5EF4-FFF2-40B4-BE49-F238E27FC236}">
              <a16:creationId xmlns:a16="http://schemas.microsoft.com/office/drawing/2014/main" id="{00000000-0008-0000-0300-0000F1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52700"/>
          <a:ext cx="6572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14</xdr:row>
      <xdr:rowOff>95250</xdr:rowOff>
    </xdr:from>
    <xdr:to>
      <xdr:col>6</xdr:col>
      <xdr:colOff>0</xdr:colOff>
      <xdr:row>16</xdr:row>
      <xdr:rowOff>57150</xdr:rowOff>
    </xdr:to>
    <xdr:pic>
      <xdr:nvPicPr>
        <xdr:cNvPr id="15858" name="図 57">
          <a:extLst>
            <a:ext uri="{FF2B5EF4-FFF2-40B4-BE49-F238E27FC236}">
              <a16:creationId xmlns:a16="http://schemas.microsoft.com/office/drawing/2014/main" id="{00000000-0008-0000-0300-0000F2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571750"/>
          <a:ext cx="723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11</xdr:row>
      <xdr:rowOff>104775</xdr:rowOff>
    </xdr:from>
    <xdr:to>
      <xdr:col>2</xdr:col>
      <xdr:colOff>533400</xdr:colOff>
      <xdr:row>13</xdr:row>
      <xdr:rowOff>66675</xdr:rowOff>
    </xdr:to>
    <xdr:pic>
      <xdr:nvPicPr>
        <xdr:cNvPr id="15859" name="図 54">
          <a:extLst>
            <a:ext uri="{FF2B5EF4-FFF2-40B4-BE49-F238E27FC236}">
              <a16:creationId xmlns:a16="http://schemas.microsoft.com/office/drawing/2014/main" id="{00000000-0008-0000-0300-0000F3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066925"/>
          <a:ext cx="9906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533400</xdr:colOff>
      <xdr:row>11</xdr:row>
      <xdr:rowOff>104775</xdr:rowOff>
    </xdr:from>
    <xdr:to>
      <xdr:col>5</xdr:col>
      <xdr:colOff>152400</xdr:colOff>
      <xdr:row>13</xdr:row>
      <xdr:rowOff>66675</xdr:rowOff>
    </xdr:to>
    <xdr:pic>
      <xdr:nvPicPr>
        <xdr:cNvPr id="15860" name="図 55">
          <a:extLst>
            <a:ext uri="{FF2B5EF4-FFF2-40B4-BE49-F238E27FC236}">
              <a16:creationId xmlns:a16="http://schemas.microsoft.com/office/drawing/2014/main" id="{00000000-0008-0000-0300-0000F4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066925"/>
          <a:ext cx="9906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352426</xdr:colOff>
      <xdr:row>11</xdr:row>
      <xdr:rowOff>47625</xdr:rowOff>
    </xdr:from>
    <xdr:to>
      <xdr:col>2</xdr:col>
      <xdr:colOff>295276</xdr:colOff>
      <xdr:row>12</xdr:row>
      <xdr:rowOff>156322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533401" y="2009775"/>
          <a:ext cx="628650" cy="2801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○○</a:t>
          </a:r>
        </a:p>
      </xdr:txBody>
    </xdr:sp>
    <xdr:clientData/>
  </xdr:twoCellAnchor>
  <xdr:twoCellAnchor editAs="oneCell">
    <xdr:from>
      <xdr:col>6</xdr:col>
      <xdr:colOff>295275</xdr:colOff>
      <xdr:row>6</xdr:row>
      <xdr:rowOff>19050</xdr:rowOff>
    </xdr:from>
    <xdr:to>
      <xdr:col>11</xdr:col>
      <xdr:colOff>561975</xdr:colOff>
      <xdr:row>21</xdr:row>
      <xdr:rowOff>76200</xdr:rowOff>
    </xdr:to>
    <xdr:pic>
      <xdr:nvPicPr>
        <xdr:cNvPr id="15862" name="図 22">
          <a:extLst>
            <a:ext uri="{FF2B5EF4-FFF2-40B4-BE49-F238E27FC236}">
              <a16:creationId xmlns:a16="http://schemas.microsoft.com/office/drawing/2014/main" id="{00000000-0008-0000-0300-0000F6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1123950"/>
          <a:ext cx="369570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</xdr:row>
      <xdr:rowOff>28575</xdr:rowOff>
    </xdr:from>
    <xdr:to>
      <xdr:col>5</xdr:col>
      <xdr:colOff>361950</xdr:colOff>
      <xdr:row>7</xdr:row>
      <xdr:rowOff>161925</xdr:rowOff>
    </xdr:to>
    <xdr:pic>
      <xdr:nvPicPr>
        <xdr:cNvPr id="15863" name="図 4">
          <a:extLst>
            <a:ext uri="{FF2B5EF4-FFF2-40B4-BE49-F238E27FC236}">
              <a16:creationId xmlns:a16="http://schemas.microsoft.com/office/drawing/2014/main" id="{00000000-0008-0000-0300-0000F7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62025"/>
          <a:ext cx="3086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152401</xdr:colOff>
      <xdr:row>8</xdr:row>
      <xdr:rowOff>142875</xdr:rowOff>
    </xdr:from>
    <xdr:to>
      <xdr:col>11</xdr:col>
      <xdr:colOff>419101</xdr:colOff>
      <xdr:row>10</xdr:row>
      <xdr:rowOff>108557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133976" y="1590675"/>
          <a:ext cx="2324100" cy="3085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大阪府大阪市○○○　　</a:t>
          </a:r>
          <a:r>
            <a:rPr kumimoji="1" lang="en-US" altLang="ja-JP" sz="1100"/>
            <a:t>123-4</a:t>
          </a:r>
          <a:endParaRPr kumimoji="1" lang="ja-JP" altLang="en-US" sz="1100"/>
        </a:p>
      </xdr:txBody>
    </xdr:sp>
    <xdr:clientData/>
  </xdr:twoCellAnchor>
  <xdr:twoCellAnchor>
    <xdr:from>
      <xdr:col>10</xdr:col>
      <xdr:colOff>276226</xdr:colOff>
      <xdr:row>6</xdr:row>
      <xdr:rowOff>76200</xdr:rowOff>
    </xdr:from>
    <xdr:to>
      <xdr:col>11</xdr:col>
      <xdr:colOff>428626</xdr:colOff>
      <xdr:row>7</xdr:row>
      <xdr:rowOff>144546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629401" y="1181100"/>
          <a:ext cx="838200" cy="239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aseline="0"/>
            <a:t>111111</a:t>
          </a:r>
          <a:endParaRPr kumimoji="1" lang="ja-JP" altLang="en-US" sz="1200" baseline="0"/>
        </a:p>
      </xdr:txBody>
    </xdr:sp>
    <xdr:clientData/>
  </xdr:twoCellAnchor>
  <xdr:twoCellAnchor>
    <xdr:from>
      <xdr:col>8</xdr:col>
      <xdr:colOff>152400</xdr:colOff>
      <xdr:row>11</xdr:row>
      <xdr:rowOff>76201</xdr:rowOff>
    </xdr:from>
    <xdr:to>
      <xdr:col>11</xdr:col>
      <xdr:colOff>428625</xdr:colOff>
      <xdr:row>13</xdr:row>
      <xdr:rowOff>95251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5133975" y="2038351"/>
          <a:ext cx="2333625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○○商事株式会社</a:t>
          </a:r>
        </a:p>
      </xdr:txBody>
    </xdr:sp>
    <xdr:clientData/>
  </xdr:twoCellAnchor>
  <xdr:twoCellAnchor>
    <xdr:from>
      <xdr:col>8</xdr:col>
      <xdr:colOff>314325</xdr:colOff>
      <xdr:row>14</xdr:row>
      <xdr:rowOff>104776</xdr:rowOff>
    </xdr:from>
    <xdr:to>
      <xdr:col>11</xdr:col>
      <xdr:colOff>133350</xdr:colOff>
      <xdr:row>16</xdr:row>
      <xdr:rowOff>104776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5295900" y="2581276"/>
          <a:ext cx="1876425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　○○　太郎</a:t>
          </a:r>
        </a:p>
      </xdr:txBody>
    </xdr:sp>
    <xdr:clientData/>
  </xdr:twoCellAnchor>
  <xdr:twoCellAnchor editAs="oneCell">
    <xdr:from>
      <xdr:col>11</xdr:col>
      <xdr:colOff>57150</xdr:colOff>
      <xdr:row>14</xdr:row>
      <xdr:rowOff>152400</xdr:rowOff>
    </xdr:from>
    <xdr:to>
      <xdr:col>11</xdr:col>
      <xdr:colOff>285750</xdr:colOff>
      <xdr:row>15</xdr:row>
      <xdr:rowOff>161925</xdr:rowOff>
    </xdr:to>
    <xdr:pic>
      <xdr:nvPicPr>
        <xdr:cNvPr id="15868" name="図 13">
          <a:extLst>
            <a:ext uri="{FF2B5EF4-FFF2-40B4-BE49-F238E27FC236}">
              <a16:creationId xmlns:a16="http://schemas.microsoft.com/office/drawing/2014/main" id="{00000000-0008-0000-0300-0000FC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2628900"/>
          <a:ext cx="2286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28576</xdr:colOff>
      <xdr:row>19</xdr:row>
      <xdr:rowOff>28575</xdr:rowOff>
    </xdr:from>
    <xdr:to>
      <xdr:col>10</xdr:col>
      <xdr:colOff>657226</xdr:colOff>
      <xdr:row>20</xdr:row>
      <xdr:rowOff>142875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5010151" y="3362325"/>
          <a:ext cx="20002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</a:t>
          </a:r>
          <a:r>
            <a:rPr kumimoji="1" lang="en-US" altLang="ja-JP" sz="1100"/>
            <a:t>072-677-</a:t>
          </a:r>
          <a:r>
            <a:rPr kumimoji="1" lang="ja-JP" altLang="en-US" sz="1100"/>
            <a:t>○○○○</a:t>
          </a:r>
        </a:p>
      </xdr:txBody>
    </xdr:sp>
    <xdr:clientData/>
  </xdr:twoCellAnchor>
  <xdr:twoCellAnchor>
    <xdr:from>
      <xdr:col>8</xdr:col>
      <xdr:colOff>19051</xdr:colOff>
      <xdr:row>17</xdr:row>
      <xdr:rowOff>95250</xdr:rowOff>
    </xdr:from>
    <xdr:to>
      <xdr:col>10</xdr:col>
      <xdr:colOff>647701</xdr:colOff>
      <xdr:row>19</xdr:row>
      <xdr:rowOff>19049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5000626" y="3086100"/>
          <a:ext cx="2000250" cy="266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</a:t>
          </a:r>
          <a:r>
            <a:rPr kumimoji="1" lang="en-US" altLang="ja-JP" sz="1100"/>
            <a:t>072-677-</a:t>
          </a:r>
          <a:r>
            <a:rPr kumimoji="1" lang="ja-JP" altLang="en-US" sz="1100"/>
            <a:t>○○○○</a:t>
          </a:r>
        </a:p>
      </xdr:txBody>
    </xdr:sp>
    <xdr:clientData/>
  </xdr:twoCellAnchor>
  <xdr:twoCellAnchor editAs="oneCell">
    <xdr:from>
      <xdr:col>2</xdr:col>
      <xdr:colOff>504825</xdr:colOff>
      <xdr:row>11</xdr:row>
      <xdr:rowOff>104775</xdr:rowOff>
    </xdr:from>
    <xdr:to>
      <xdr:col>3</xdr:col>
      <xdr:colOff>285750</xdr:colOff>
      <xdr:row>13</xdr:row>
      <xdr:rowOff>76200</xdr:rowOff>
    </xdr:to>
    <xdr:pic>
      <xdr:nvPicPr>
        <xdr:cNvPr id="15871" name="図 31">
          <a:extLst>
            <a:ext uri="{FF2B5EF4-FFF2-40B4-BE49-F238E27FC236}">
              <a16:creationId xmlns:a16="http://schemas.microsoft.com/office/drawing/2014/main" id="{00000000-0008-0000-0300-0000FF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66925"/>
          <a:ext cx="466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11</xdr:row>
      <xdr:rowOff>95250</xdr:rowOff>
    </xdr:from>
    <xdr:to>
      <xdr:col>5</xdr:col>
      <xdr:colOff>552450</xdr:colOff>
      <xdr:row>13</xdr:row>
      <xdr:rowOff>66675</xdr:rowOff>
    </xdr:to>
    <xdr:pic>
      <xdr:nvPicPr>
        <xdr:cNvPr id="15872" name="図 32">
          <a:extLst>
            <a:ext uri="{FF2B5EF4-FFF2-40B4-BE49-F238E27FC236}">
              <a16:creationId xmlns:a16="http://schemas.microsoft.com/office/drawing/2014/main" id="{00000000-0008-0000-0300-0000003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057400"/>
          <a:ext cx="457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14</xdr:row>
      <xdr:rowOff>104775</xdr:rowOff>
    </xdr:from>
    <xdr:to>
      <xdr:col>2</xdr:col>
      <xdr:colOff>190500</xdr:colOff>
      <xdr:row>16</xdr:row>
      <xdr:rowOff>47625</xdr:rowOff>
    </xdr:to>
    <xdr:pic>
      <xdr:nvPicPr>
        <xdr:cNvPr id="15873" name="図 34">
          <a:extLst>
            <a:ext uri="{FF2B5EF4-FFF2-40B4-BE49-F238E27FC236}">
              <a16:creationId xmlns:a16="http://schemas.microsoft.com/office/drawing/2014/main" id="{00000000-0008-0000-0300-0000013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81275"/>
          <a:ext cx="647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514350</xdr:colOff>
      <xdr:row>14</xdr:row>
      <xdr:rowOff>85725</xdr:rowOff>
    </xdr:from>
    <xdr:to>
      <xdr:col>4</xdr:col>
      <xdr:colOff>542925</xdr:colOff>
      <xdr:row>16</xdr:row>
      <xdr:rowOff>19050</xdr:rowOff>
    </xdr:to>
    <xdr:pic>
      <xdr:nvPicPr>
        <xdr:cNvPr id="15874" name="図 36">
          <a:extLst>
            <a:ext uri="{FF2B5EF4-FFF2-40B4-BE49-F238E27FC236}">
              <a16:creationId xmlns:a16="http://schemas.microsoft.com/office/drawing/2014/main" id="{00000000-0008-0000-0300-0000023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562225"/>
          <a:ext cx="714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17</xdr:row>
      <xdr:rowOff>28575</xdr:rowOff>
    </xdr:from>
    <xdr:to>
      <xdr:col>2</xdr:col>
      <xdr:colOff>266700</xdr:colOff>
      <xdr:row>18</xdr:row>
      <xdr:rowOff>114300</xdr:rowOff>
    </xdr:to>
    <xdr:pic>
      <xdr:nvPicPr>
        <xdr:cNvPr id="15875" name="図 37">
          <a:extLst>
            <a:ext uri="{FF2B5EF4-FFF2-40B4-BE49-F238E27FC236}">
              <a16:creationId xmlns:a16="http://schemas.microsoft.com/office/drawing/2014/main" id="{00000000-0008-0000-0300-0000033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019425"/>
          <a:ext cx="628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18</xdr:row>
      <xdr:rowOff>85725</xdr:rowOff>
    </xdr:from>
    <xdr:to>
      <xdr:col>2</xdr:col>
      <xdr:colOff>352425</xdr:colOff>
      <xdr:row>20</xdr:row>
      <xdr:rowOff>19050</xdr:rowOff>
    </xdr:to>
    <xdr:pic>
      <xdr:nvPicPr>
        <xdr:cNvPr id="15876" name="図 38">
          <a:extLst>
            <a:ext uri="{FF2B5EF4-FFF2-40B4-BE49-F238E27FC236}">
              <a16:creationId xmlns:a16="http://schemas.microsoft.com/office/drawing/2014/main" id="{00000000-0008-0000-0300-0000043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248025"/>
          <a:ext cx="733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17</xdr:row>
      <xdr:rowOff>0</xdr:rowOff>
    </xdr:from>
    <xdr:to>
      <xdr:col>5</xdr:col>
      <xdr:colOff>542925</xdr:colOff>
      <xdr:row>20</xdr:row>
      <xdr:rowOff>85725</xdr:rowOff>
    </xdr:to>
    <xdr:pic>
      <xdr:nvPicPr>
        <xdr:cNvPr id="15877" name="図 42">
          <a:extLst>
            <a:ext uri="{FF2B5EF4-FFF2-40B4-BE49-F238E27FC236}">
              <a16:creationId xmlns:a16="http://schemas.microsoft.com/office/drawing/2014/main" id="{00000000-0008-0000-0300-0000053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990850"/>
          <a:ext cx="2133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638909</xdr:colOff>
      <xdr:row>11</xdr:row>
      <xdr:rowOff>76200</xdr:rowOff>
    </xdr:from>
    <xdr:to>
      <xdr:col>5</xdr:col>
      <xdr:colOff>104043</xdr:colOff>
      <xdr:row>13</xdr:row>
      <xdr:rowOff>13447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2191484" y="2038350"/>
          <a:ext cx="836734" cy="2801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○○○</a:t>
          </a:r>
        </a:p>
      </xdr:txBody>
    </xdr:sp>
    <xdr:clientData/>
  </xdr:twoCellAnchor>
  <xdr:twoCellAnchor>
    <xdr:from>
      <xdr:col>2</xdr:col>
      <xdr:colOff>400050</xdr:colOff>
      <xdr:row>14</xdr:row>
      <xdr:rowOff>66675</xdr:rowOff>
    </xdr:from>
    <xdr:to>
      <xdr:col>3</xdr:col>
      <xdr:colOff>257175</xdr:colOff>
      <xdr:row>15</xdr:row>
      <xdr:rowOff>152400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1266825" y="2543175"/>
          <a:ext cx="5429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当座</a:t>
          </a:r>
        </a:p>
      </xdr:txBody>
    </xdr:sp>
    <xdr:clientData/>
  </xdr:twoCellAnchor>
  <xdr:twoCellAnchor>
    <xdr:from>
      <xdr:col>4</xdr:col>
      <xdr:colOff>581025</xdr:colOff>
      <xdr:row>14</xdr:row>
      <xdr:rowOff>76201</xdr:rowOff>
    </xdr:from>
    <xdr:to>
      <xdr:col>5</xdr:col>
      <xdr:colOff>619125</xdr:colOff>
      <xdr:row>15</xdr:row>
      <xdr:rowOff>133351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2819400" y="2552701"/>
          <a:ext cx="7239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1111222</a:t>
          </a:r>
          <a:endParaRPr kumimoji="1" lang="ja-JP" altLang="en-US" sz="1100"/>
        </a:p>
      </xdr:txBody>
    </xdr:sp>
    <xdr:clientData/>
  </xdr:twoCellAnchor>
  <xdr:twoCellAnchor>
    <xdr:from>
      <xdr:col>2</xdr:col>
      <xdr:colOff>600075</xdr:colOff>
      <xdr:row>17</xdr:row>
      <xdr:rowOff>19051</xdr:rowOff>
    </xdr:from>
    <xdr:to>
      <xdr:col>5</xdr:col>
      <xdr:colOff>571500</xdr:colOff>
      <xdr:row>18</xdr:row>
      <xdr:rowOff>85725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1466850" y="3009901"/>
          <a:ext cx="2028825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   　ﾏﾙﾏﾙｼｮｳｼﾞ ｶﾌﾞｼｷｶｲｼｬ</a:t>
          </a:r>
        </a:p>
      </xdr:txBody>
    </xdr:sp>
    <xdr:clientData/>
  </xdr:twoCellAnchor>
  <xdr:twoCellAnchor>
    <xdr:from>
      <xdr:col>2</xdr:col>
      <xdr:colOff>581025</xdr:colOff>
      <xdr:row>18</xdr:row>
      <xdr:rowOff>47625</xdr:rowOff>
    </xdr:from>
    <xdr:to>
      <xdr:col>5</xdr:col>
      <xdr:colOff>495300</xdr:colOff>
      <xdr:row>19</xdr:row>
      <xdr:rowOff>133350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447800" y="3209925"/>
          <a:ext cx="197167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   　○○商事　株式会社</a:t>
          </a:r>
        </a:p>
      </xdr:txBody>
    </xdr:sp>
    <xdr:clientData/>
  </xdr:twoCellAnchor>
  <xdr:twoCellAnchor editAs="oneCell">
    <xdr:from>
      <xdr:col>9</xdr:col>
      <xdr:colOff>323850</xdr:colOff>
      <xdr:row>2</xdr:row>
      <xdr:rowOff>390525</xdr:rowOff>
    </xdr:from>
    <xdr:to>
      <xdr:col>11</xdr:col>
      <xdr:colOff>561975</xdr:colOff>
      <xdr:row>4</xdr:row>
      <xdr:rowOff>142875</xdr:rowOff>
    </xdr:to>
    <xdr:pic>
      <xdr:nvPicPr>
        <xdr:cNvPr id="15883" name="図 49">
          <a:extLst>
            <a:ext uri="{FF2B5EF4-FFF2-40B4-BE49-F238E27FC236}">
              <a16:creationId xmlns:a16="http://schemas.microsoft.com/office/drawing/2014/main" id="{00000000-0008-0000-0300-00000B3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33425"/>
          <a:ext cx="1609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323850</xdr:colOff>
      <xdr:row>4</xdr:row>
      <xdr:rowOff>104775</xdr:rowOff>
    </xdr:to>
    <xdr:pic>
      <xdr:nvPicPr>
        <xdr:cNvPr id="15884" name="図 50">
          <a:extLst>
            <a:ext uri="{FF2B5EF4-FFF2-40B4-BE49-F238E27FC236}">
              <a16:creationId xmlns:a16="http://schemas.microsoft.com/office/drawing/2014/main" id="{00000000-0008-0000-0300-00000C3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6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0</xdr:row>
      <xdr:rowOff>133350</xdr:rowOff>
    </xdr:from>
    <xdr:to>
      <xdr:col>2</xdr:col>
      <xdr:colOff>9525</xdr:colOff>
      <xdr:row>1</xdr:row>
      <xdr:rowOff>123825</xdr:rowOff>
    </xdr:to>
    <xdr:pic>
      <xdr:nvPicPr>
        <xdr:cNvPr id="15885" name="図 51">
          <a:extLst>
            <a:ext uri="{FF2B5EF4-FFF2-40B4-BE49-F238E27FC236}">
              <a16:creationId xmlns:a16="http://schemas.microsoft.com/office/drawing/2014/main" id="{00000000-0008-0000-0300-00000D3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48</xdr:row>
      <xdr:rowOff>142875</xdr:rowOff>
    </xdr:from>
    <xdr:to>
      <xdr:col>11</xdr:col>
      <xdr:colOff>485775</xdr:colOff>
      <xdr:row>54</xdr:row>
      <xdr:rowOff>47625</xdr:rowOff>
    </xdr:to>
    <xdr:pic>
      <xdr:nvPicPr>
        <xdr:cNvPr id="15886" name="図 6">
          <a:extLst>
            <a:ext uri="{FF2B5EF4-FFF2-40B4-BE49-F238E27FC236}">
              <a16:creationId xmlns:a16="http://schemas.microsoft.com/office/drawing/2014/main" id="{00000000-0008-0000-0300-00000E3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705850"/>
          <a:ext cx="73342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142875</xdr:rowOff>
    </xdr:from>
    <xdr:to>
      <xdr:col>11</xdr:col>
      <xdr:colOff>523875</xdr:colOff>
      <xdr:row>45</xdr:row>
      <xdr:rowOff>76200</xdr:rowOff>
    </xdr:to>
    <xdr:pic>
      <xdr:nvPicPr>
        <xdr:cNvPr id="15887" name="図 60">
          <a:extLst>
            <a:ext uri="{FF2B5EF4-FFF2-40B4-BE49-F238E27FC236}">
              <a16:creationId xmlns:a16="http://schemas.microsoft.com/office/drawing/2014/main" id="{00000000-0008-0000-0300-00000F3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810250"/>
          <a:ext cx="73437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390525</xdr:colOff>
      <xdr:row>1</xdr:row>
      <xdr:rowOff>38100</xdr:rowOff>
    </xdr:from>
    <xdr:to>
      <xdr:col>4</xdr:col>
      <xdr:colOff>676275</xdr:colOff>
      <xdr:row>5</xdr:row>
      <xdr:rowOff>9525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57300" y="209550"/>
          <a:ext cx="1657350" cy="73342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2800" baseline="0"/>
            <a:t>  </a:t>
          </a:r>
          <a:r>
            <a:rPr kumimoji="1" lang="ja-JP" altLang="en-US" sz="2800"/>
            <a:t>記載例</a:t>
          </a:r>
        </a:p>
      </xdr:txBody>
    </xdr:sp>
    <xdr:clientData/>
  </xdr:twoCellAnchor>
  <xdr:twoCellAnchor>
    <xdr:from>
      <xdr:col>8</xdr:col>
      <xdr:colOff>335280</xdr:colOff>
      <xdr:row>4</xdr:row>
      <xdr:rowOff>137160</xdr:rowOff>
    </xdr:from>
    <xdr:to>
      <xdr:col>9</xdr:col>
      <xdr:colOff>419100</xdr:colOff>
      <xdr:row>6</xdr:row>
      <xdr:rowOff>60960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5920D30-1272-4225-AF01-9528BAD8C2A7}"/>
            </a:ext>
          </a:extLst>
        </xdr:cNvPr>
        <xdr:cNvSpPr/>
      </xdr:nvSpPr>
      <xdr:spPr>
        <a:xfrm>
          <a:off x="4762500" y="1059180"/>
          <a:ext cx="693420" cy="2590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426720</xdr:colOff>
      <xdr:row>4</xdr:row>
      <xdr:rowOff>137160</xdr:rowOff>
    </xdr:from>
    <xdr:to>
      <xdr:col>11</xdr:col>
      <xdr:colOff>441960</xdr:colOff>
      <xdr:row>6</xdr:row>
      <xdr:rowOff>60960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5A87FEC-61A5-4BBC-9A43-65CD9AE3737E}"/>
            </a:ext>
          </a:extLst>
        </xdr:cNvPr>
        <xdr:cNvSpPr/>
      </xdr:nvSpPr>
      <xdr:spPr>
        <a:xfrm>
          <a:off x="6094095" y="1070610"/>
          <a:ext cx="1386840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73</xdr:row>
      <xdr:rowOff>123825</xdr:rowOff>
    </xdr:from>
    <xdr:to>
      <xdr:col>13</xdr:col>
      <xdr:colOff>47625</xdr:colOff>
      <xdr:row>76</xdr:row>
      <xdr:rowOff>228600</xdr:rowOff>
    </xdr:to>
    <xdr:pic>
      <xdr:nvPicPr>
        <xdr:cNvPr id="20508" name="図 1">
          <a:extLst>
            <a:ext uri="{FF2B5EF4-FFF2-40B4-BE49-F238E27FC236}">
              <a16:creationId xmlns:a16="http://schemas.microsoft.com/office/drawing/2014/main" id="{00000000-0008-0000-0400-00001C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061335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200025</xdr:rowOff>
    </xdr:from>
    <xdr:to>
      <xdr:col>13</xdr:col>
      <xdr:colOff>19050</xdr:colOff>
      <xdr:row>38</xdr:row>
      <xdr:rowOff>0</xdr:rowOff>
    </xdr:to>
    <xdr:pic>
      <xdr:nvPicPr>
        <xdr:cNvPr id="20509" name="図 3">
          <a:extLst>
            <a:ext uri="{FF2B5EF4-FFF2-40B4-BE49-F238E27FC236}">
              <a16:creationId xmlns:a16="http://schemas.microsoft.com/office/drawing/2014/main" id="{00000000-0008-0000-0400-00001D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80185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15875</xdr:colOff>
      <xdr:row>43</xdr:row>
      <xdr:rowOff>412750</xdr:rowOff>
    </xdr:from>
    <xdr:to>
      <xdr:col>10</xdr:col>
      <xdr:colOff>333375</xdr:colOff>
      <xdr:row>45</xdr:row>
      <xdr:rowOff>63500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366125" y="17986375"/>
          <a:ext cx="1317625" cy="539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123824</xdr:rowOff>
    </xdr:from>
    <xdr:to>
      <xdr:col>7</xdr:col>
      <xdr:colOff>67726</xdr:colOff>
      <xdr:row>8</xdr:row>
      <xdr:rowOff>3174</xdr:rowOff>
    </xdr:to>
    <xdr:pic>
      <xdr:nvPicPr>
        <xdr:cNvPr id="9" name="図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60449"/>
          <a:ext cx="3659772" cy="57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149225</xdr:colOff>
      <xdr:row>4</xdr:row>
      <xdr:rowOff>104775</xdr:rowOff>
    </xdr:to>
    <xdr:pic>
      <xdr:nvPicPr>
        <xdr:cNvPr id="30" name="図 5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6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0</xdr:row>
      <xdr:rowOff>133350</xdr:rowOff>
    </xdr:from>
    <xdr:to>
      <xdr:col>2</xdr:col>
      <xdr:colOff>508000</xdr:colOff>
      <xdr:row>1</xdr:row>
      <xdr:rowOff>123825</xdr:rowOff>
    </xdr:to>
    <xdr:pic>
      <xdr:nvPicPr>
        <xdr:cNvPr id="31" name="図 5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54</xdr:row>
      <xdr:rowOff>142875</xdr:rowOff>
    </xdr:from>
    <xdr:to>
      <xdr:col>15</xdr:col>
      <xdr:colOff>485775</xdr:colOff>
      <xdr:row>60</xdr:row>
      <xdr:rowOff>47625</xdr:rowOff>
    </xdr:to>
    <xdr:pic>
      <xdr:nvPicPr>
        <xdr:cNvPr id="32" name="図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048750"/>
          <a:ext cx="73342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38099</xdr:colOff>
      <xdr:row>38</xdr:row>
      <xdr:rowOff>104775</xdr:rowOff>
    </xdr:from>
    <xdr:to>
      <xdr:col>15</xdr:col>
      <xdr:colOff>334309</xdr:colOff>
      <xdr:row>51</xdr:row>
      <xdr:rowOff>208055</xdr:rowOff>
    </xdr:to>
    <xdr:pic>
      <xdr:nvPicPr>
        <xdr:cNvPr id="33" name="図 6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4" y="6153150"/>
          <a:ext cx="8074026" cy="235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134471</xdr:colOff>
      <xdr:row>20</xdr:row>
      <xdr:rowOff>123264</xdr:rowOff>
    </xdr:from>
    <xdr:to>
      <xdr:col>15</xdr:col>
      <xdr:colOff>363071</xdr:colOff>
      <xdr:row>21</xdr:row>
      <xdr:rowOff>124945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3912" y="3563470"/>
          <a:ext cx="2286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123824</xdr:rowOff>
    </xdr:from>
    <xdr:to>
      <xdr:col>7</xdr:col>
      <xdr:colOff>67726</xdr:colOff>
      <xdr:row>8</xdr:row>
      <xdr:rowOff>3174</xdr:rowOff>
    </xdr:to>
    <xdr:pic>
      <xdr:nvPicPr>
        <xdr:cNvPr id="2" name="図 4">
          <a:extLst>
            <a:ext uri="{FF2B5EF4-FFF2-40B4-BE49-F238E27FC236}">
              <a16:creationId xmlns:a16="http://schemas.microsoft.com/office/drawing/2014/main" id="{07E485A0-D92C-407F-8A24-B1569366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57274"/>
          <a:ext cx="3687226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149225</xdr:colOff>
      <xdr:row>4</xdr:row>
      <xdr:rowOff>104775</xdr:rowOff>
    </xdr:to>
    <xdr:pic>
      <xdr:nvPicPr>
        <xdr:cNvPr id="3" name="図 50">
          <a:extLst>
            <a:ext uri="{FF2B5EF4-FFF2-40B4-BE49-F238E27FC236}">
              <a16:creationId xmlns:a16="http://schemas.microsoft.com/office/drawing/2014/main" id="{BBC9CACC-62F2-45EF-BCD2-F9C89F54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69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0</xdr:row>
      <xdr:rowOff>133350</xdr:rowOff>
    </xdr:from>
    <xdr:to>
      <xdr:col>2</xdr:col>
      <xdr:colOff>508000</xdr:colOff>
      <xdr:row>1</xdr:row>
      <xdr:rowOff>123825</xdr:rowOff>
    </xdr:to>
    <xdr:pic>
      <xdr:nvPicPr>
        <xdr:cNvPr id="4" name="図 51">
          <a:extLst>
            <a:ext uri="{FF2B5EF4-FFF2-40B4-BE49-F238E27FC236}">
              <a16:creationId xmlns:a16="http://schemas.microsoft.com/office/drawing/2014/main" id="{8A74BDFC-2D72-4BB6-BE02-960F9D50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508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54</xdr:row>
      <xdr:rowOff>142875</xdr:rowOff>
    </xdr:from>
    <xdr:to>
      <xdr:col>15</xdr:col>
      <xdr:colOff>485775</xdr:colOff>
      <xdr:row>60</xdr:row>
      <xdr:rowOff>47625</xdr:rowOff>
    </xdr:to>
    <xdr:pic>
      <xdr:nvPicPr>
        <xdr:cNvPr id="5" name="図 6">
          <a:extLst>
            <a:ext uri="{FF2B5EF4-FFF2-40B4-BE49-F238E27FC236}">
              <a16:creationId xmlns:a16="http://schemas.microsoft.com/office/drawing/2014/main" id="{CE09D41B-E039-4743-A7F7-E28F53AD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553700"/>
          <a:ext cx="82867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38099</xdr:colOff>
      <xdr:row>38</xdr:row>
      <xdr:rowOff>104775</xdr:rowOff>
    </xdr:from>
    <xdr:to>
      <xdr:col>15</xdr:col>
      <xdr:colOff>334309</xdr:colOff>
      <xdr:row>51</xdr:row>
      <xdr:rowOff>208055</xdr:rowOff>
    </xdr:to>
    <xdr:pic>
      <xdr:nvPicPr>
        <xdr:cNvPr id="6" name="図 60">
          <a:extLst>
            <a:ext uri="{FF2B5EF4-FFF2-40B4-BE49-F238E27FC236}">
              <a16:creationId xmlns:a16="http://schemas.microsoft.com/office/drawing/2014/main" id="{D4F8346C-91BB-489A-A150-A43B2E78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7620000"/>
          <a:ext cx="8106710" cy="2332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134471</xdr:colOff>
      <xdr:row>20</xdr:row>
      <xdr:rowOff>123264</xdr:rowOff>
    </xdr:from>
    <xdr:to>
      <xdr:col>15</xdr:col>
      <xdr:colOff>363071</xdr:colOff>
      <xdr:row>21</xdr:row>
      <xdr:rowOff>124945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36B7407-BE60-4A43-8B4D-EFFA2BB9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5946" y="3799914"/>
          <a:ext cx="228600" cy="182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123824</xdr:rowOff>
    </xdr:from>
    <xdr:to>
      <xdr:col>7</xdr:col>
      <xdr:colOff>67726</xdr:colOff>
      <xdr:row>8</xdr:row>
      <xdr:rowOff>3174</xdr:rowOff>
    </xdr:to>
    <xdr:pic>
      <xdr:nvPicPr>
        <xdr:cNvPr id="2" name="図 4">
          <a:extLst>
            <a:ext uri="{FF2B5EF4-FFF2-40B4-BE49-F238E27FC236}">
              <a16:creationId xmlns:a16="http://schemas.microsoft.com/office/drawing/2014/main" id="{FBD96FEE-6748-4D9A-93CE-A1E3E065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57274"/>
          <a:ext cx="3687226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149225</xdr:colOff>
      <xdr:row>4</xdr:row>
      <xdr:rowOff>104775</xdr:rowOff>
    </xdr:to>
    <xdr:pic>
      <xdr:nvPicPr>
        <xdr:cNvPr id="3" name="図 50">
          <a:extLst>
            <a:ext uri="{FF2B5EF4-FFF2-40B4-BE49-F238E27FC236}">
              <a16:creationId xmlns:a16="http://schemas.microsoft.com/office/drawing/2014/main" id="{EEDB1B66-1EF6-494C-BA99-8E3D148E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69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0</xdr:row>
      <xdr:rowOff>133350</xdr:rowOff>
    </xdr:from>
    <xdr:to>
      <xdr:col>2</xdr:col>
      <xdr:colOff>508000</xdr:colOff>
      <xdr:row>1</xdr:row>
      <xdr:rowOff>123825</xdr:rowOff>
    </xdr:to>
    <xdr:pic>
      <xdr:nvPicPr>
        <xdr:cNvPr id="4" name="図 51">
          <a:extLst>
            <a:ext uri="{FF2B5EF4-FFF2-40B4-BE49-F238E27FC236}">
              <a16:creationId xmlns:a16="http://schemas.microsoft.com/office/drawing/2014/main" id="{600E41B1-3D39-4810-BA67-CC55B63D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508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54</xdr:row>
      <xdr:rowOff>142875</xdr:rowOff>
    </xdr:from>
    <xdr:to>
      <xdr:col>15</xdr:col>
      <xdr:colOff>485775</xdr:colOff>
      <xdr:row>60</xdr:row>
      <xdr:rowOff>47625</xdr:rowOff>
    </xdr:to>
    <xdr:pic>
      <xdr:nvPicPr>
        <xdr:cNvPr id="5" name="図 6">
          <a:extLst>
            <a:ext uri="{FF2B5EF4-FFF2-40B4-BE49-F238E27FC236}">
              <a16:creationId xmlns:a16="http://schemas.microsoft.com/office/drawing/2014/main" id="{49FDB2AD-8A4C-44F5-BFE1-33E99DC0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553700"/>
          <a:ext cx="82867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38099</xdr:colOff>
      <xdr:row>38</xdr:row>
      <xdr:rowOff>104775</xdr:rowOff>
    </xdr:from>
    <xdr:to>
      <xdr:col>15</xdr:col>
      <xdr:colOff>334309</xdr:colOff>
      <xdr:row>51</xdr:row>
      <xdr:rowOff>208055</xdr:rowOff>
    </xdr:to>
    <xdr:pic>
      <xdr:nvPicPr>
        <xdr:cNvPr id="6" name="図 60">
          <a:extLst>
            <a:ext uri="{FF2B5EF4-FFF2-40B4-BE49-F238E27FC236}">
              <a16:creationId xmlns:a16="http://schemas.microsoft.com/office/drawing/2014/main" id="{8A96C205-0F31-470C-AD26-54D4DF13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7620000"/>
          <a:ext cx="8106710" cy="2332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134471</xdr:colOff>
      <xdr:row>20</xdr:row>
      <xdr:rowOff>123264</xdr:rowOff>
    </xdr:from>
    <xdr:to>
      <xdr:col>15</xdr:col>
      <xdr:colOff>363071</xdr:colOff>
      <xdr:row>21</xdr:row>
      <xdr:rowOff>124945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E5E947C-CB62-49FB-BBA5-45C04F9B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5946" y="3799914"/>
          <a:ext cx="228600" cy="182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73</xdr:row>
      <xdr:rowOff>190500</xdr:rowOff>
    </xdr:from>
    <xdr:to>
      <xdr:col>13</xdr:col>
      <xdr:colOff>19050</xdr:colOff>
      <xdr:row>76</xdr:row>
      <xdr:rowOff>295275</xdr:rowOff>
    </xdr:to>
    <xdr:pic>
      <xdr:nvPicPr>
        <xdr:cNvPr id="17591" name="図 1">
          <a:extLst>
            <a:ext uri="{FF2B5EF4-FFF2-40B4-BE49-F238E27FC236}">
              <a16:creationId xmlns:a16="http://schemas.microsoft.com/office/drawing/2014/main" id="{00000000-0008-0000-0200-0000B7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0680025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151</xdr:row>
      <xdr:rowOff>200025</xdr:rowOff>
    </xdr:from>
    <xdr:to>
      <xdr:col>13</xdr:col>
      <xdr:colOff>19050</xdr:colOff>
      <xdr:row>155</xdr:row>
      <xdr:rowOff>0</xdr:rowOff>
    </xdr:to>
    <xdr:pic>
      <xdr:nvPicPr>
        <xdr:cNvPr id="17592" name="図 2">
          <a:extLst>
            <a:ext uri="{FF2B5EF4-FFF2-40B4-BE49-F238E27FC236}">
              <a16:creationId xmlns:a16="http://schemas.microsoft.com/office/drawing/2014/main" id="{00000000-0008-0000-0200-0000B8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246495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200025</xdr:rowOff>
    </xdr:from>
    <xdr:to>
      <xdr:col>13</xdr:col>
      <xdr:colOff>19050</xdr:colOff>
      <xdr:row>38</xdr:row>
      <xdr:rowOff>0</xdr:rowOff>
    </xdr:to>
    <xdr:pic>
      <xdr:nvPicPr>
        <xdr:cNvPr id="17593" name="図 3">
          <a:extLst>
            <a:ext uri="{FF2B5EF4-FFF2-40B4-BE49-F238E27FC236}">
              <a16:creationId xmlns:a16="http://schemas.microsoft.com/office/drawing/2014/main" id="{00000000-0008-0000-0200-0000B9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80185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112</xdr:row>
      <xdr:rowOff>200025</xdr:rowOff>
    </xdr:from>
    <xdr:to>
      <xdr:col>13</xdr:col>
      <xdr:colOff>19050</xdr:colOff>
      <xdr:row>116</xdr:row>
      <xdr:rowOff>0</xdr:rowOff>
    </xdr:to>
    <xdr:pic>
      <xdr:nvPicPr>
        <xdr:cNvPr id="17594" name="図 4">
          <a:extLst>
            <a:ext uri="{FF2B5EF4-FFF2-40B4-BE49-F238E27FC236}">
              <a16:creationId xmlns:a16="http://schemas.microsoft.com/office/drawing/2014/main" id="{00000000-0008-0000-0200-0000BA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657725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190</xdr:row>
      <xdr:rowOff>200025</xdr:rowOff>
    </xdr:from>
    <xdr:to>
      <xdr:col>13</xdr:col>
      <xdr:colOff>19050</xdr:colOff>
      <xdr:row>194</xdr:row>
      <xdr:rowOff>0</xdr:rowOff>
    </xdr:to>
    <xdr:pic>
      <xdr:nvPicPr>
        <xdr:cNvPr id="17595" name="図 8">
          <a:extLst>
            <a:ext uri="{FF2B5EF4-FFF2-40B4-BE49-F238E27FC236}">
              <a16:creationId xmlns:a16="http://schemas.microsoft.com/office/drawing/2014/main" id="{00000000-0008-0000-0200-0000BB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835265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229</xdr:row>
      <xdr:rowOff>200025</xdr:rowOff>
    </xdr:from>
    <xdr:to>
      <xdr:col>13</xdr:col>
      <xdr:colOff>19050</xdr:colOff>
      <xdr:row>233</xdr:row>
      <xdr:rowOff>0</xdr:rowOff>
    </xdr:to>
    <xdr:pic>
      <xdr:nvPicPr>
        <xdr:cNvPr id="17596" name="図 9">
          <a:extLst>
            <a:ext uri="{FF2B5EF4-FFF2-40B4-BE49-F238E27FC236}">
              <a16:creationId xmlns:a16="http://schemas.microsoft.com/office/drawing/2014/main" id="{00000000-0008-0000-0200-0000BC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424035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268</xdr:row>
      <xdr:rowOff>200025</xdr:rowOff>
    </xdr:from>
    <xdr:to>
      <xdr:col>13</xdr:col>
      <xdr:colOff>19050</xdr:colOff>
      <xdr:row>272</xdr:row>
      <xdr:rowOff>0</xdr:rowOff>
    </xdr:to>
    <xdr:pic>
      <xdr:nvPicPr>
        <xdr:cNvPr id="17597" name="図 10">
          <a:extLst>
            <a:ext uri="{FF2B5EF4-FFF2-40B4-BE49-F238E27FC236}">
              <a16:creationId xmlns:a16="http://schemas.microsoft.com/office/drawing/2014/main" id="{00000000-0008-0000-0200-0000BD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012805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307</xdr:row>
      <xdr:rowOff>200025</xdr:rowOff>
    </xdr:from>
    <xdr:to>
      <xdr:col>13</xdr:col>
      <xdr:colOff>19050</xdr:colOff>
      <xdr:row>311</xdr:row>
      <xdr:rowOff>0</xdr:rowOff>
    </xdr:to>
    <xdr:pic>
      <xdr:nvPicPr>
        <xdr:cNvPr id="17598" name="図 11">
          <a:extLst>
            <a:ext uri="{FF2B5EF4-FFF2-40B4-BE49-F238E27FC236}">
              <a16:creationId xmlns:a16="http://schemas.microsoft.com/office/drawing/2014/main" id="{00000000-0008-0000-0200-0000B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601575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346</xdr:row>
      <xdr:rowOff>200025</xdr:rowOff>
    </xdr:from>
    <xdr:to>
      <xdr:col>13</xdr:col>
      <xdr:colOff>19050</xdr:colOff>
      <xdr:row>350</xdr:row>
      <xdr:rowOff>0</xdr:rowOff>
    </xdr:to>
    <xdr:pic>
      <xdr:nvPicPr>
        <xdr:cNvPr id="17599" name="図 12">
          <a:extLst>
            <a:ext uri="{FF2B5EF4-FFF2-40B4-BE49-F238E27FC236}">
              <a16:creationId xmlns:a16="http://schemas.microsoft.com/office/drawing/2014/main" id="{00000000-0008-0000-0200-0000BF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190345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385</xdr:row>
      <xdr:rowOff>200025</xdr:rowOff>
    </xdr:from>
    <xdr:to>
      <xdr:col>13</xdr:col>
      <xdr:colOff>19050</xdr:colOff>
      <xdr:row>389</xdr:row>
      <xdr:rowOff>0</xdr:rowOff>
    </xdr:to>
    <xdr:pic>
      <xdr:nvPicPr>
        <xdr:cNvPr id="17600" name="図 12">
          <a:extLst>
            <a:ext uri="{FF2B5EF4-FFF2-40B4-BE49-F238E27FC236}">
              <a16:creationId xmlns:a16="http://schemas.microsoft.com/office/drawing/2014/main" id="{00000000-0008-0000-0200-0000C0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779115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424</xdr:row>
      <xdr:rowOff>200025</xdr:rowOff>
    </xdr:from>
    <xdr:to>
      <xdr:col>13</xdr:col>
      <xdr:colOff>19050</xdr:colOff>
      <xdr:row>428</xdr:row>
      <xdr:rowOff>0</xdr:rowOff>
    </xdr:to>
    <xdr:pic>
      <xdr:nvPicPr>
        <xdr:cNvPr id="17601" name="図 12">
          <a:extLst>
            <a:ext uri="{FF2B5EF4-FFF2-40B4-BE49-F238E27FC236}">
              <a16:creationId xmlns:a16="http://schemas.microsoft.com/office/drawing/2014/main" id="{00000000-0008-0000-0200-0000C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367885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463</xdr:row>
      <xdr:rowOff>200025</xdr:rowOff>
    </xdr:from>
    <xdr:to>
      <xdr:col>13</xdr:col>
      <xdr:colOff>19050</xdr:colOff>
      <xdr:row>467</xdr:row>
      <xdr:rowOff>0</xdr:rowOff>
    </xdr:to>
    <xdr:pic>
      <xdr:nvPicPr>
        <xdr:cNvPr id="17602" name="図 12">
          <a:extLst>
            <a:ext uri="{FF2B5EF4-FFF2-40B4-BE49-F238E27FC236}">
              <a16:creationId xmlns:a16="http://schemas.microsoft.com/office/drawing/2014/main" id="{00000000-0008-0000-0200-0000C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8956655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502</xdr:row>
      <xdr:rowOff>200025</xdr:rowOff>
    </xdr:from>
    <xdr:to>
      <xdr:col>13</xdr:col>
      <xdr:colOff>19050</xdr:colOff>
      <xdr:row>506</xdr:row>
      <xdr:rowOff>0</xdr:rowOff>
    </xdr:to>
    <xdr:pic>
      <xdr:nvPicPr>
        <xdr:cNvPr id="17603" name="図 12">
          <a:extLst>
            <a:ext uri="{FF2B5EF4-FFF2-40B4-BE49-F238E27FC236}">
              <a16:creationId xmlns:a16="http://schemas.microsoft.com/office/drawing/2014/main" id="{00000000-0008-0000-0200-0000C3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545425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541</xdr:row>
      <xdr:rowOff>171450</xdr:rowOff>
    </xdr:from>
    <xdr:to>
      <xdr:col>13</xdr:col>
      <xdr:colOff>19050</xdr:colOff>
      <xdr:row>544</xdr:row>
      <xdr:rowOff>285750</xdr:rowOff>
    </xdr:to>
    <xdr:pic>
      <xdr:nvPicPr>
        <xdr:cNvPr id="17604" name="図 12">
          <a:extLst>
            <a:ext uri="{FF2B5EF4-FFF2-40B4-BE49-F238E27FC236}">
              <a16:creationId xmlns:a16="http://schemas.microsoft.com/office/drawing/2014/main" id="{00000000-0008-0000-0200-0000C4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21313375"/>
          <a:ext cx="126206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580</xdr:row>
      <xdr:rowOff>200025</xdr:rowOff>
    </xdr:from>
    <xdr:to>
      <xdr:col>13</xdr:col>
      <xdr:colOff>19050</xdr:colOff>
      <xdr:row>584</xdr:row>
      <xdr:rowOff>0</xdr:rowOff>
    </xdr:to>
    <xdr:pic>
      <xdr:nvPicPr>
        <xdr:cNvPr id="17605" name="図 12">
          <a:extLst>
            <a:ext uri="{FF2B5EF4-FFF2-40B4-BE49-F238E27FC236}">
              <a16:creationId xmlns:a16="http://schemas.microsoft.com/office/drawing/2014/main" id="{00000000-0008-0000-0200-0000C5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3722965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619</xdr:row>
      <xdr:rowOff>200025</xdr:rowOff>
    </xdr:from>
    <xdr:to>
      <xdr:col>13</xdr:col>
      <xdr:colOff>19050</xdr:colOff>
      <xdr:row>623</xdr:row>
      <xdr:rowOff>0</xdr:rowOff>
    </xdr:to>
    <xdr:pic>
      <xdr:nvPicPr>
        <xdr:cNvPr id="17606" name="図 12">
          <a:extLst>
            <a:ext uri="{FF2B5EF4-FFF2-40B4-BE49-F238E27FC236}">
              <a16:creationId xmlns:a16="http://schemas.microsoft.com/office/drawing/2014/main" id="{00000000-0008-0000-0200-0000C6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5311735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658</xdr:row>
      <xdr:rowOff>200025</xdr:rowOff>
    </xdr:from>
    <xdr:to>
      <xdr:col>13</xdr:col>
      <xdr:colOff>19050</xdr:colOff>
      <xdr:row>662</xdr:row>
      <xdr:rowOff>0</xdr:rowOff>
    </xdr:to>
    <xdr:pic>
      <xdr:nvPicPr>
        <xdr:cNvPr id="17607" name="図 12">
          <a:extLst>
            <a:ext uri="{FF2B5EF4-FFF2-40B4-BE49-F238E27FC236}">
              <a16:creationId xmlns:a16="http://schemas.microsoft.com/office/drawing/2014/main" id="{00000000-0008-0000-0200-0000C7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6900505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697</xdr:row>
      <xdr:rowOff>200025</xdr:rowOff>
    </xdr:from>
    <xdr:to>
      <xdr:col>13</xdr:col>
      <xdr:colOff>19050</xdr:colOff>
      <xdr:row>701</xdr:row>
      <xdr:rowOff>0</xdr:rowOff>
    </xdr:to>
    <xdr:pic>
      <xdr:nvPicPr>
        <xdr:cNvPr id="17608" name="図 12">
          <a:extLst>
            <a:ext uri="{FF2B5EF4-FFF2-40B4-BE49-F238E27FC236}">
              <a16:creationId xmlns:a16="http://schemas.microsoft.com/office/drawing/2014/main" id="{00000000-0008-0000-0200-0000C8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8489275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736</xdr:row>
      <xdr:rowOff>171450</xdr:rowOff>
    </xdr:from>
    <xdr:to>
      <xdr:col>13</xdr:col>
      <xdr:colOff>19050</xdr:colOff>
      <xdr:row>739</xdr:row>
      <xdr:rowOff>276225</xdr:rowOff>
    </xdr:to>
    <xdr:pic>
      <xdr:nvPicPr>
        <xdr:cNvPr id="17609" name="図 12">
          <a:extLst>
            <a:ext uri="{FF2B5EF4-FFF2-40B4-BE49-F238E27FC236}">
              <a16:creationId xmlns:a16="http://schemas.microsoft.com/office/drawing/2014/main" id="{00000000-0008-0000-0200-0000C9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00751875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775</xdr:row>
      <xdr:rowOff>142875</xdr:rowOff>
    </xdr:from>
    <xdr:to>
      <xdr:col>13</xdr:col>
      <xdr:colOff>19050</xdr:colOff>
      <xdr:row>778</xdr:row>
      <xdr:rowOff>247650</xdr:rowOff>
    </xdr:to>
    <xdr:pic>
      <xdr:nvPicPr>
        <xdr:cNvPr id="17610" name="図 11">
          <a:extLst>
            <a:ext uri="{FF2B5EF4-FFF2-40B4-BE49-F238E27FC236}">
              <a16:creationId xmlns:a16="http://schemas.microsoft.com/office/drawing/2014/main" id="{00000000-0008-0000-0200-0000CA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16611000"/>
          <a:ext cx="126206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4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55"/>
  <sheetViews>
    <sheetView workbookViewId="0"/>
  </sheetViews>
  <sheetFormatPr defaultRowHeight="13.5"/>
  <cols>
    <col min="1" max="1" width="2.375" customWidth="1"/>
  </cols>
  <sheetData>
    <row r="2" spans="1:12">
      <c r="K2" s="118">
        <v>45224</v>
      </c>
      <c r="L2" s="118"/>
    </row>
    <row r="3" spans="1:12" ht="33" customHeight="1">
      <c r="A3" s="66" t="s">
        <v>12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13.5" customHeight="1">
      <c r="B4" s="20"/>
      <c r="C4" s="20"/>
      <c r="D4" s="20"/>
      <c r="E4" s="20"/>
      <c r="F4" s="20"/>
      <c r="G4" s="20"/>
      <c r="H4" s="20"/>
      <c r="I4" s="20"/>
      <c r="J4" s="20"/>
    </row>
    <row r="5" spans="1:12" ht="13.5" customHeight="1">
      <c r="B5" s="20"/>
      <c r="C5" s="20"/>
      <c r="D5" s="20"/>
      <c r="E5" s="20"/>
      <c r="F5" s="20"/>
      <c r="G5" s="20"/>
      <c r="H5" s="20"/>
      <c r="I5" s="20"/>
      <c r="J5" s="20"/>
    </row>
    <row r="6" spans="1:12" ht="13.5" customHeight="1">
      <c r="B6" s="20"/>
      <c r="C6" s="20"/>
      <c r="D6" s="20"/>
      <c r="E6" s="20"/>
      <c r="F6" s="20"/>
      <c r="G6" s="20"/>
      <c r="H6" s="20"/>
      <c r="I6" s="106" t="s">
        <v>82</v>
      </c>
      <c r="J6" s="106"/>
      <c r="K6" s="18" t="s">
        <v>83</v>
      </c>
    </row>
    <row r="7" spans="1:12" ht="13.5" customHeight="1">
      <c r="B7" s="20"/>
      <c r="C7" s="20"/>
      <c r="D7" s="20"/>
      <c r="E7" s="20"/>
      <c r="F7" s="20"/>
      <c r="G7" s="20"/>
      <c r="H7" s="20"/>
      <c r="I7" s="20"/>
      <c r="J7" s="20"/>
    </row>
    <row r="8" spans="1:12" ht="13.5" customHeight="1">
      <c r="B8" s="20"/>
      <c r="C8" s="20"/>
      <c r="D8" s="20"/>
      <c r="E8" s="20"/>
      <c r="F8" s="20"/>
      <c r="G8" s="20"/>
      <c r="H8" s="20"/>
      <c r="I8" s="20"/>
      <c r="J8" s="20"/>
    </row>
    <row r="9" spans="1:12" ht="13.5" customHeight="1">
      <c r="B9" s="20"/>
      <c r="C9" s="20"/>
      <c r="D9" s="20"/>
      <c r="E9" s="20"/>
      <c r="F9" s="20"/>
      <c r="G9" s="20"/>
      <c r="H9" s="20"/>
      <c r="I9" s="20"/>
      <c r="J9" s="20"/>
    </row>
    <row r="10" spans="1:12" ht="13.5" customHeight="1">
      <c r="B10" s="20"/>
      <c r="C10" s="20"/>
      <c r="D10" s="20"/>
      <c r="E10" s="20"/>
      <c r="F10" s="20"/>
      <c r="G10" s="20"/>
      <c r="H10" s="20"/>
      <c r="I10" s="20"/>
      <c r="J10" s="20"/>
    </row>
    <row r="11" spans="1:12" ht="13.5" customHeight="1">
      <c r="B11" s="20"/>
      <c r="C11" s="20"/>
      <c r="D11" s="20"/>
      <c r="E11" s="20"/>
      <c r="F11" s="20"/>
      <c r="G11" s="20"/>
      <c r="H11" s="20"/>
      <c r="I11" s="20"/>
      <c r="J11" s="20"/>
    </row>
    <row r="12" spans="1:12" ht="13.5" customHeight="1">
      <c r="B12" s="20"/>
      <c r="C12" s="20"/>
      <c r="D12" s="20"/>
      <c r="E12" s="20"/>
      <c r="F12" s="20"/>
      <c r="G12" s="20"/>
      <c r="H12" s="20"/>
      <c r="I12" s="20"/>
      <c r="J12" s="20"/>
    </row>
    <row r="13" spans="1:12" ht="13.5" customHeight="1">
      <c r="B13" s="20"/>
      <c r="C13" s="20"/>
      <c r="D13" s="20"/>
      <c r="E13" s="20"/>
      <c r="F13" s="20"/>
      <c r="G13" s="20"/>
      <c r="H13" s="20"/>
      <c r="I13" s="20"/>
      <c r="J13" s="20"/>
    </row>
    <row r="14" spans="1:12" ht="13.5" customHeight="1">
      <c r="B14" s="20"/>
      <c r="C14" s="20"/>
      <c r="D14" s="20"/>
      <c r="E14" s="20"/>
      <c r="F14" s="20"/>
      <c r="G14" s="20"/>
      <c r="H14" s="20"/>
      <c r="I14" s="20"/>
      <c r="J14" s="20"/>
    </row>
    <row r="15" spans="1:12" ht="13.5" customHeight="1">
      <c r="B15" s="20"/>
      <c r="C15" s="20"/>
      <c r="D15" s="20"/>
      <c r="E15" s="20"/>
      <c r="F15" s="20"/>
      <c r="G15" s="20"/>
      <c r="H15" s="20"/>
      <c r="I15" s="20"/>
      <c r="J15" s="20"/>
    </row>
    <row r="23" spans="2:11" ht="14.25" thickBot="1">
      <c r="C23" s="18"/>
    </row>
    <row r="24" spans="2:11" ht="25.5" customHeight="1" thickBot="1">
      <c r="B24" s="119" t="s">
        <v>18</v>
      </c>
      <c r="C24" s="120"/>
      <c r="D24" s="120"/>
      <c r="E24" s="120"/>
      <c r="F24" s="121"/>
      <c r="G24" s="67" t="s">
        <v>19</v>
      </c>
      <c r="H24" s="68"/>
      <c r="I24" s="68"/>
      <c r="J24" s="68"/>
      <c r="K24" s="69"/>
    </row>
    <row r="25" spans="2:11" ht="25.5" customHeight="1">
      <c r="B25" s="102" t="s">
        <v>13</v>
      </c>
      <c r="C25" s="103"/>
      <c r="D25" s="103"/>
      <c r="E25" s="103"/>
      <c r="F25" s="104"/>
      <c r="G25" s="70">
        <v>0</v>
      </c>
      <c r="H25" s="71"/>
      <c r="I25" s="71"/>
      <c r="J25" s="71"/>
      <c r="K25" s="72"/>
    </row>
    <row r="26" spans="2:11" ht="25.5" customHeight="1" thickBot="1">
      <c r="B26" s="122" t="s">
        <v>76</v>
      </c>
      <c r="C26" s="123"/>
      <c r="D26" s="123"/>
      <c r="E26" s="123"/>
      <c r="F26" s="124"/>
      <c r="G26" s="41">
        <v>0</v>
      </c>
      <c r="H26" s="42"/>
      <c r="I26" s="42"/>
      <c r="J26" s="42"/>
      <c r="K26" s="43"/>
    </row>
    <row r="27" spans="2:11" ht="25.5" customHeight="1" thickTop="1" thickBot="1">
      <c r="B27" s="59" t="s">
        <v>14</v>
      </c>
      <c r="C27" s="60"/>
      <c r="D27" s="60"/>
      <c r="E27" s="60"/>
      <c r="F27" s="61"/>
      <c r="G27" s="56">
        <f>SUM(G25:K26)</f>
        <v>0</v>
      </c>
      <c r="H27" s="57"/>
      <c r="I27" s="57"/>
      <c r="J27" s="57"/>
      <c r="K27" s="58"/>
    </row>
    <row r="28" spans="2:11" ht="17.25">
      <c r="B28" s="62" t="s">
        <v>81</v>
      </c>
      <c r="C28" s="125" t="s">
        <v>79</v>
      </c>
      <c r="D28" s="126"/>
      <c r="E28" s="126"/>
      <c r="F28" s="127"/>
      <c r="G28" s="50">
        <v>0</v>
      </c>
      <c r="H28" s="51"/>
      <c r="I28" s="51"/>
      <c r="J28" s="51"/>
      <c r="K28" s="52"/>
    </row>
    <row r="29" spans="2:11" ht="18" thickBot="1">
      <c r="B29" s="63"/>
      <c r="C29" s="128" t="s">
        <v>78</v>
      </c>
      <c r="D29" s="129"/>
      <c r="E29" s="129"/>
      <c r="F29" s="130"/>
      <c r="G29" s="53">
        <v>0</v>
      </c>
      <c r="H29" s="54"/>
      <c r="I29" s="54"/>
      <c r="J29" s="54"/>
      <c r="K29" s="55"/>
    </row>
    <row r="30" spans="2:11" ht="17.25">
      <c r="B30" s="63"/>
      <c r="C30" s="125" t="s">
        <v>80</v>
      </c>
      <c r="D30" s="126"/>
      <c r="E30" s="126"/>
      <c r="F30" s="127"/>
      <c r="G30" s="50">
        <v>0</v>
      </c>
      <c r="H30" s="51"/>
      <c r="I30" s="51"/>
      <c r="J30" s="51"/>
      <c r="K30" s="52"/>
    </row>
    <row r="31" spans="2:11" ht="18" thickBot="1">
      <c r="B31" s="64"/>
      <c r="C31" s="128" t="s">
        <v>77</v>
      </c>
      <c r="D31" s="129"/>
      <c r="E31" s="129"/>
      <c r="F31" s="130"/>
      <c r="G31" s="53">
        <v>0</v>
      </c>
      <c r="H31" s="54"/>
      <c r="I31" s="54"/>
      <c r="J31" s="54"/>
      <c r="K31" s="55"/>
    </row>
    <row r="35" spans="2:2" ht="20.100000000000001" customHeight="1">
      <c r="B35" s="18"/>
    </row>
    <row r="36" spans="2:2" ht="20.100000000000001" customHeight="1"/>
    <row r="37" spans="2:2" ht="3" customHeight="1"/>
    <row r="38" spans="2:2" ht="20.100000000000001" customHeight="1"/>
    <row r="39" spans="2:2" ht="3" customHeight="1"/>
    <row r="40" spans="2:2" ht="20.100000000000001" customHeight="1"/>
    <row r="41" spans="2:2" ht="3" customHeight="1"/>
    <row r="42" spans="2:2" ht="20.100000000000001" customHeight="1"/>
    <row r="43" spans="2:2" ht="3" customHeight="1"/>
    <row r="44" spans="2:2" ht="20.100000000000001" customHeight="1"/>
    <row r="45" spans="2:2" ht="20.100000000000001" customHeight="1">
      <c r="B45" s="13"/>
    </row>
    <row r="46" spans="2:2" ht="20.100000000000001" customHeight="1"/>
    <row r="47" spans="2:2" ht="20.100000000000001" customHeight="1">
      <c r="B47" s="13" t="s">
        <v>8</v>
      </c>
    </row>
    <row r="49" spans="1:1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1:1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</sheetData>
  <mergeCells count="20">
    <mergeCell ref="B27:F27"/>
    <mergeCell ref="G27:K27"/>
    <mergeCell ref="B28:B31"/>
    <mergeCell ref="G28:K28"/>
    <mergeCell ref="C28:F28"/>
    <mergeCell ref="G29:K29"/>
    <mergeCell ref="G30:K30"/>
    <mergeCell ref="G31:K31"/>
    <mergeCell ref="C29:F29"/>
    <mergeCell ref="C30:F30"/>
    <mergeCell ref="C31:F31"/>
    <mergeCell ref="K2:L2"/>
    <mergeCell ref="A3:L3"/>
    <mergeCell ref="G24:K24"/>
    <mergeCell ref="G25:K25"/>
    <mergeCell ref="G26:K26"/>
    <mergeCell ref="I6:J6"/>
    <mergeCell ref="B24:F24"/>
    <mergeCell ref="B25:F25"/>
    <mergeCell ref="B26:F26"/>
  </mergeCells>
  <phoneticPr fontId="4"/>
  <pageMargins left="0.11811023622047245" right="0.11811023622047245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77"/>
  <sheetViews>
    <sheetView showGridLines="0" view="pageBreakPreview" zoomScale="60" zoomScaleNormal="80" workbookViewId="0"/>
  </sheetViews>
  <sheetFormatPr defaultRowHeight="13.5"/>
  <cols>
    <col min="1" max="1" width="1.75" customWidth="1"/>
    <col min="2" max="3" width="2.625" customWidth="1"/>
    <col min="4" max="4" width="13.25" customWidth="1"/>
    <col min="5" max="5" width="13.125" customWidth="1"/>
    <col min="6" max="6" width="42" customWidth="1"/>
    <col min="7" max="7" width="7.75" customWidth="1"/>
    <col min="8" max="12" width="13.125" customWidth="1"/>
    <col min="13" max="13" width="18.375" style="1" customWidth="1"/>
  </cols>
  <sheetData>
    <row r="1" spans="2:13" ht="11.25" customHeight="1" thickBo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2:13" ht="35.1" customHeight="1">
      <c r="B2" s="110" t="s">
        <v>0</v>
      </c>
      <c r="C2" s="111"/>
      <c r="D2" s="2" t="s">
        <v>11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17</v>
      </c>
      <c r="K2" s="2" t="s">
        <v>22</v>
      </c>
      <c r="L2" s="2" t="s">
        <v>16</v>
      </c>
      <c r="M2" s="3" t="s">
        <v>7</v>
      </c>
    </row>
    <row r="3" spans="2:13" ht="35.1" customHeight="1">
      <c r="B3" s="4"/>
      <c r="C3" s="5"/>
      <c r="D3" s="5" t="s">
        <v>20</v>
      </c>
      <c r="E3" s="5"/>
      <c r="F3" s="5"/>
      <c r="G3" s="6"/>
      <c r="H3" s="7"/>
      <c r="I3" s="8">
        <f>G3*H3</f>
        <v>0</v>
      </c>
      <c r="J3" s="21"/>
      <c r="K3" s="21"/>
      <c r="L3" s="5"/>
      <c r="M3" s="9"/>
    </row>
    <row r="4" spans="2:13" ht="35.1" customHeight="1">
      <c r="B4" s="4">
        <v>12</v>
      </c>
      <c r="C4" s="5">
        <v>26</v>
      </c>
      <c r="D4" s="5" t="s">
        <v>32</v>
      </c>
      <c r="E4" s="5">
        <v>61511089</v>
      </c>
      <c r="F4" s="5" t="s">
        <v>38</v>
      </c>
      <c r="G4" s="6">
        <v>2</v>
      </c>
      <c r="H4" s="7">
        <v>155</v>
      </c>
      <c r="I4" s="8">
        <f t="shared" ref="I4:I32" si="0">G4*H4</f>
        <v>310</v>
      </c>
      <c r="J4" s="21"/>
      <c r="K4" s="21" t="s">
        <v>24</v>
      </c>
      <c r="L4" s="5" t="s">
        <v>25</v>
      </c>
      <c r="M4" s="9"/>
    </row>
    <row r="5" spans="2:13" ht="35.1" customHeight="1">
      <c r="B5" s="4">
        <v>12</v>
      </c>
      <c r="C5" s="5">
        <v>26</v>
      </c>
      <c r="D5" s="5" t="s">
        <v>32</v>
      </c>
      <c r="E5" s="5">
        <v>61511089</v>
      </c>
      <c r="F5" s="5" t="s">
        <v>39</v>
      </c>
      <c r="G5" s="6">
        <v>1</v>
      </c>
      <c r="H5" s="7">
        <v>6860</v>
      </c>
      <c r="I5" s="8">
        <f t="shared" si="0"/>
        <v>6860</v>
      </c>
      <c r="J5" s="21"/>
      <c r="K5" s="21" t="s">
        <v>24</v>
      </c>
      <c r="L5" s="5" t="s">
        <v>25</v>
      </c>
      <c r="M5" s="9"/>
    </row>
    <row r="6" spans="2:13" ht="35.1" customHeight="1">
      <c r="B6" s="4">
        <v>12</v>
      </c>
      <c r="C6" s="5">
        <v>26</v>
      </c>
      <c r="D6" s="5" t="s">
        <v>32</v>
      </c>
      <c r="E6" s="5">
        <v>61511089</v>
      </c>
      <c r="F6" s="5" t="s">
        <v>21</v>
      </c>
      <c r="G6" s="6">
        <v>1</v>
      </c>
      <c r="H6" s="7">
        <v>-1434</v>
      </c>
      <c r="I6" s="8">
        <f t="shared" si="0"/>
        <v>-1434</v>
      </c>
      <c r="J6" s="25">
        <f>I4+I5+I6</f>
        <v>5736</v>
      </c>
      <c r="K6" s="21" t="s">
        <v>24</v>
      </c>
      <c r="L6" s="5" t="s">
        <v>25</v>
      </c>
      <c r="M6" s="9"/>
    </row>
    <row r="7" spans="2:13" ht="35.1" customHeight="1">
      <c r="B7" s="4"/>
      <c r="C7" s="5"/>
      <c r="D7" s="5"/>
      <c r="E7" s="5"/>
      <c r="F7" s="5"/>
      <c r="G7" s="6"/>
      <c r="H7" s="7"/>
      <c r="I7" s="8">
        <f t="shared" si="0"/>
        <v>0</v>
      </c>
      <c r="J7" s="21"/>
      <c r="K7" s="21"/>
      <c r="L7" s="5"/>
      <c r="M7" s="9"/>
    </row>
    <row r="8" spans="2:13" ht="35.1" customHeight="1">
      <c r="B8" s="4">
        <v>12</v>
      </c>
      <c r="C8" s="5">
        <v>28</v>
      </c>
      <c r="D8" s="5" t="s">
        <v>33</v>
      </c>
      <c r="E8" s="5">
        <v>61511135</v>
      </c>
      <c r="F8" s="5" t="s">
        <v>40</v>
      </c>
      <c r="G8" s="6">
        <v>1</v>
      </c>
      <c r="H8" s="7">
        <v>10200</v>
      </c>
      <c r="I8" s="8">
        <f t="shared" si="0"/>
        <v>10200</v>
      </c>
      <c r="J8" s="21"/>
      <c r="K8" s="21" t="s">
        <v>27</v>
      </c>
      <c r="L8" s="5" t="s">
        <v>26</v>
      </c>
      <c r="M8" s="9"/>
    </row>
    <row r="9" spans="2:13" ht="35.1" customHeight="1">
      <c r="B9" s="4">
        <v>12</v>
      </c>
      <c r="C9" s="5">
        <v>28</v>
      </c>
      <c r="D9" s="5" t="s">
        <v>33</v>
      </c>
      <c r="E9" s="5">
        <v>61511135</v>
      </c>
      <c r="F9" s="5" t="s">
        <v>21</v>
      </c>
      <c r="G9" s="6">
        <v>1</v>
      </c>
      <c r="H9" s="7">
        <v>-2040</v>
      </c>
      <c r="I9" s="8">
        <f t="shared" si="0"/>
        <v>-2040</v>
      </c>
      <c r="J9" s="21">
        <f>I9+I8</f>
        <v>8160</v>
      </c>
      <c r="K9" s="21" t="s">
        <v>27</v>
      </c>
      <c r="L9" s="5" t="s">
        <v>26</v>
      </c>
      <c r="M9" s="9"/>
    </row>
    <row r="10" spans="2:13" ht="35.1" customHeight="1">
      <c r="B10" s="4"/>
      <c r="C10" s="5"/>
      <c r="D10" s="5"/>
      <c r="E10" s="5"/>
      <c r="F10" s="5"/>
      <c r="G10" s="6"/>
      <c r="H10" s="7"/>
      <c r="I10" s="8">
        <f t="shared" si="0"/>
        <v>0</v>
      </c>
      <c r="J10" s="21"/>
      <c r="K10" s="21"/>
      <c r="L10" s="5"/>
      <c r="M10" s="9"/>
    </row>
    <row r="11" spans="2:13" ht="35.1" customHeight="1">
      <c r="B11" s="4">
        <v>1</v>
      </c>
      <c r="C11" s="5">
        <v>6</v>
      </c>
      <c r="D11" s="5" t="s">
        <v>34</v>
      </c>
      <c r="E11" s="5">
        <v>61511149</v>
      </c>
      <c r="F11" s="5" t="s">
        <v>42</v>
      </c>
      <c r="G11" s="6">
        <v>9</v>
      </c>
      <c r="H11" s="7">
        <v>2660</v>
      </c>
      <c r="I11" s="8">
        <f t="shared" si="0"/>
        <v>23940</v>
      </c>
      <c r="J11" s="21"/>
      <c r="K11" s="21" t="s">
        <v>27</v>
      </c>
      <c r="L11" s="5" t="s">
        <v>28</v>
      </c>
      <c r="M11" s="9"/>
    </row>
    <row r="12" spans="2:13" ht="35.1" customHeight="1">
      <c r="B12" s="4">
        <v>1</v>
      </c>
      <c r="C12" s="5">
        <v>6</v>
      </c>
      <c r="D12" s="5" t="s">
        <v>34</v>
      </c>
      <c r="E12" s="5">
        <v>61511149</v>
      </c>
      <c r="F12" s="5" t="s">
        <v>41</v>
      </c>
      <c r="G12" s="6">
        <v>8</v>
      </c>
      <c r="H12" s="7">
        <v>1530</v>
      </c>
      <c r="I12" s="8">
        <f t="shared" si="0"/>
        <v>12240</v>
      </c>
      <c r="J12" s="21"/>
      <c r="K12" s="21" t="s">
        <v>27</v>
      </c>
      <c r="L12" s="5" t="s">
        <v>28</v>
      </c>
      <c r="M12" s="9"/>
    </row>
    <row r="13" spans="2:13" ht="35.1" customHeight="1">
      <c r="B13" s="4">
        <v>1</v>
      </c>
      <c r="C13" s="5">
        <v>6</v>
      </c>
      <c r="D13" s="5" t="s">
        <v>34</v>
      </c>
      <c r="E13" s="5">
        <v>61511149</v>
      </c>
      <c r="F13" s="5" t="s">
        <v>43</v>
      </c>
      <c r="G13" s="6">
        <v>2</v>
      </c>
      <c r="H13" s="7">
        <v>2360</v>
      </c>
      <c r="I13" s="8">
        <f t="shared" si="0"/>
        <v>4720</v>
      </c>
      <c r="J13" s="21"/>
      <c r="K13" s="21" t="s">
        <v>27</v>
      </c>
      <c r="L13" s="5" t="s">
        <v>28</v>
      </c>
      <c r="M13" s="9"/>
    </row>
    <row r="14" spans="2:13" ht="35.1" customHeight="1">
      <c r="B14" s="4">
        <v>1</v>
      </c>
      <c r="C14" s="5">
        <v>6</v>
      </c>
      <c r="D14" s="5" t="s">
        <v>34</v>
      </c>
      <c r="E14" s="5">
        <v>61511149</v>
      </c>
      <c r="F14" s="5" t="s">
        <v>44</v>
      </c>
      <c r="G14" s="6">
        <v>1</v>
      </c>
      <c r="H14" s="7">
        <v>27600</v>
      </c>
      <c r="I14" s="8">
        <f t="shared" si="0"/>
        <v>27600</v>
      </c>
      <c r="J14" s="21"/>
      <c r="K14" s="21" t="s">
        <v>27</v>
      </c>
      <c r="L14" s="5" t="s">
        <v>28</v>
      </c>
      <c r="M14" s="9"/>
    </row>
    <row r="15" spans="2:13" ht="35.1" customHeight="1">
      <c r="B15" s="4">
        <v>1</v>
      </c>
      <c r="C15" s="5">
        <v>6</v>
      </c>
      <c r="D15" s="5" t="s">
        <v>34</v>
      </c>
      <c r="E15" s="5">
        <v>61511149</v>
      </c>
      <c r="F15" s="5" t="s">
        <v>45</v>
      </c>
      <c r="G15" s="6">
        <v>2</v>
      </c>
      <c r="H15" s="7">
        <v>975</v>
      </c>
      <c r="I15" s="8">
        <f t="shared" si="0"/>
        <v>1950</v>
      </c>
      <c r="J15" s="21"/>
      <c r="K15" s="21" t="s">
        <v>27</v>
      </c>
      <c r="L15" s="5" t="s">
        <v>28</v>
      </c>
      <c r="M15" s="9"/>
    </row>
    <row r="16" spans="2:13" ht="35.1" customHeight="1">
      <c r="B16" s="4">
        <v>1</v>
      </c>
      <c r="C16" s="5">
        <v>6</v>
      </c>
      <c r="D16" s="5" t="s">
        <v>34</v>
      </c>
      <c r="E16" s="5">
        <v>61511149</v>
      </c>
      <c r="F16" s="5" t="s">
        <v>46</v>
      </c>
      <c r="G16" s="6">
        <v>1</v>
      </c>
      <c r="H16" s="7">
        <v>9920</v>
      </c>
      <c r="I16" s="8">
        <f t="shared" si="0"/>
        <v>9920</v>
      </c>
      <c r="J16" s="21"/>
      <c r="K16" s="21" t="s">
        <v>27</v>
      </c>
      <c r="L16" s="5" t="s">
        <v>28</v>
      </c>
      <c r="M16" s="9"/>
    </row>
    <row r="17" spans="2:13" ht="35.1" customHeight="1">
      <c r="B17" s="4">
        <v>1</v>
      </c>
      <c r="C17" s="5">
        <v>6</v>
      </c>
      <c r="D17" s="5" t="s">
        <v>34</v>
      </c>
      <c r="E17" s="5">
        <v>61511149</v>
      </c>
      <c r="F17" s="5" t="s">
        <v>46</v>
      </c>
      <c r="G17" s="6">
        <v>1</v>
      </c>
      <c r="H17" s="7">
        <v>9610</v>
      </c>
      <c r="I17" s="8">
        <f t="shared" si="0"/>
        <v>9610</v>
      </c>
      <c r="J17" s="21"/>
      <c r="K17" s="21" t="s">
        <v>27</v>
      </c>
      <c r="L17" s="5" t="s">
        <v>28</v>
      </c>
      <c r="M17" s="9"/>
    </row>
    <row r="18" spans="2:13" ht="35.1" customHeight="1">
      <c r="B18" s="4">
        <v>1</v>
      </c>
      <c r="C18" s="5">
        <v>6</v>
      </c>
      <c r="D18" s="5" t="s">
        <v>34</v>
      </c>
      <c r="E18" s="5">
        <v>61511149</v>
      </c>
      <c r="F18" s="5" t="s">
        <v>21</v>
      </c>
      <c r="G18" s="6">
        <v>1</v>
      </c>
      <c r="H18" s="7">
        <v>-17996</v>
      </c>
      <c r="I18" s="8">
        <f t="shared" si="0"/>
        <v>-17996</v>
      </c>
      <c r="J18" s="21">
        <f>SUM(I11:I18)</f>
        <v>71984</v>
      </c>
      <c r="K18" s="21" t="s">
        <v>27</v>
      </c>
      <c r="L18" s="5" t="s">
        <v>28</v>
      </c>
      <c r="M18" s="9"/>
    </row>
    <row r="19" spans="2:13" ht="35.1" customHeight="1">
      <c r="B19" s="4"/>
      <c r="C19" s="5"/>
      <c r="D19" s="5"/>
      <c r="E19" s="5"/>
      <c r="F19" s="5"/>
      <c r="G19" s="6"/>
      <c r="H19" s="7"/>
      <c r="I19" s="8">
        <f t="shared" si="0"/>
        <v>0</v>
      </c>
      <c r="J19" s="21"/>
      <c r="K19" s="21"/>
      <c r="L19" s="5"/>
      <c r="M19" s="9"/>
    </row>
    <row r="20" spans="2:13" ht="35.1" customHeight="1">
      <c r="B20" s="4">
        <v>1</v>
      </c>
      <c r="C20" s="5">
        <v>8</v>
      </c>
      <c r="D20" s="5" t="s">
        <v>34</v>
      </c>
      <c r="E20" s="5">
        <v>61510384</v>
      </c>
      <c r="F20" s="5" t="s">
        <v>47</v>
      </c>
      <c r="G20" s="6">
        <v>1</v>
      </c>
      <c r="H20" s="7">
        <v>61300</v>
      </c>
      <c r="I20" s="8">
        <f t="shared" si="0"/>
        <v>61300</v>
      </c>
      <c r="J20" s="21"/>
      <c r="K20" s="21" t="s">
        <v>27</v>
      </c>
      <c r="L20" s="5" t="s">
        <v>31</v>
      </c>
      <c r="M20" s="9"/>
    </row>
    <row r="21" spans="2:13" ht="35.1" customHeight="1">
      <c r="B21" s="4">
        <v>1</v>
      </c>
      <c r="C21" s="5">
        <v>8</v>
      </c>
      <c r="D21" s="5" t="s">
        <v>34</v>
      </c>
      <c r="E21" s="5">
        <v>61510384</v>
      </c>
      <c r="F21" s="5" t="s">
        <v>21</v>
      </c>
      <c r="G21" s="6">
        <v>1</v>
      </c>
      <c r="H21" s="7">
        <v>-12260</v>
      </c>
      <c r="I21" s="8">
        <f t="shared" si="0"/>
        <v>-12260</v>
      </c>
      <c r="J21" s="21">
        <f>SUM(I20:I21)</f>
        <v>49040</v>
      </c>
      <c r="K21" s="21" t="s">
        <v>27</v>
      </c>
      <c r="L21" s="5" t="s">
        <v>31</v>
      </c>
      <c r="M21" s="9"/>
    </row>
    <row r="22" spans="2:13" ht="35.1" customHeight="1">
      <c r="B22" s="4"/>
      <c r="C22" s="5"/>
      <c r="D22" s="5"/>
      <c r="E22" s="5"/>
      <c r="F22" s="5" t="s">
        <v>15</v>
      </c>
      <c r="G22" s="6"/>
      <c r="H22" s="7"/>
      <c r="I22" s="8">
        <f t="shared" si="0"/>
        <v>0</v>
      </c>
      <c r="J22" s="21"/>
      <c r="K22" s="21"/>
      <c r="L22" s="5"/>
      <c r="M22" s="9"/>
    </row>
    <row r="23" spans="2:13" ht="35.1" customHeight="1">
      <c r="B23" s="4">
        <v>1</v>
      </c>
      <c r="C23" s="5">
        <v>8</v>
      </c>
      <c r="D23" s="5" t="s">
        <v>35</v>
      </c>
      <c r="E23" s="5">
        <v>61511108</v>
      </c>
      <c r="F23" s="5" t="s">
        <v>48</v>
      </c>
      <c r="G23" s="6">
        <v>1</v>
      </c>
      <c r="H23" s="7">
        <v>6270</v>
      </c>
      <c r="I23" s="8">
        <f t="shared" si="0"/>
        <v>6270</v>
      </c>
      <c r="J23" s="21"/>
      <c r="K23" s="21" t="s">
        <v>27</v>
      </c>
      <c r="L23" s="5" t="s">
        <v>30</v>
      </c>
      <c r="M23" s="9"/>
    </row>
    <row r="24" spans="2:13" ht="35.1" customHeight="1">
      <c r="B24" s="4">
        <v>1</v>
      </c>
      <c r="C24" s="5">
        <v>8</v>
      </c>
      <c r="D24" s="5" t="s">
        <v>35</v>
      </c>
      <c r="E24" s="5">
        <v>61511108</v>
      </c>
      <c r="F24" s="5" t="s">
        <v>21</v>
      </c>
      <c r="G24" s="6">
        <v>1</v>
      </c>
      <c r="H24" s="7">
        <v>-1254</v>
      </c>
      <c r="I24" s="8">
        <f t="shared" si="0"/>
        <v>-1254</v>
      </c>
      <c r="J24" s="21">
        <f>SUM(I23:I24)</f>
        <v>5016</v>
      </c>
      <c r="K24" s="21" t="s">
        <v>27</v>
      </c>
      <c r="L24" s="5" t="s">
        <v>30</v>
      </c>
      <c r="M24" s="9"/>
    </row>
    <row r="25" spans="2:13" ht="35.1" customHeight="1">
      <c r="B25" s="4"/>
      <c r="C25" s="5"/>
      <c r="D25" s="5"/>
      <c r="E25" s="5"/>
      <c r="F25" s="5"/>
      <c r="G25" s="6"/>
      <c r="H25" s="7"/>
      <c r="I25" s="8">
        <f t="shared" si="0"/>
        <v>0</v>
      </c>
      <c r="J25" s="21"/>
      <c r="K25" s="21"/>
      <c r="L25" s="5"/>
      <c r="M25" s="9"/>
    </row>
    <row r="26" spans="2:13" ht="35.1" customHeight="1">
      <c r="B26" s="4">
        <v>1</v>
      </c>
      <c r="C26" s="5">
        <v>13</v>
      </c>
      <c r="D26" s="5" t="s">
        <v>37</v>
      </c>
      <c r="E26" s="5">
        <v>61511243</v>
      </c>
      <c r="F26" s="5" t="s">
        <v>49</v>
      </c>
      <c r="G26" s="6">
        <v>2</v>
      </c>
      <c r="H26" s="7">
        <v>1160</v>
      </c>
      <c r="I26" s="8">
        <f t="shared" si="0"/>
        <v>2320</v>
      </c>
      <c r="J26" s="21"/>
      <c r="K26" s="23" t="s">
        <v>24</v>
      </c>
      <c r="L26" s="5" t="s">
        <v>30</v>
      </c>
      <c r="M26" s="9"/>
    </row>
    <row r="27" spans="2:13" ht="35.1" customHeight="1">
      <c r="B27" s="4">
        <v>1</v>
      </c>
      <c r="C27" s="5">
        <v>13</v>
      </c>
      <c r="D27" s="5" t="s">
        <v>36</v>
      </c>
      <c r="E27" s="5">
        <v>61511243</v>
      </c>
      <c r="F27" s="5" t="s">
        <v>50</v>
      </c>
      <c r="G27" s="6">
        <v>1</v>
      </c>
      <c r="H27" s="7">
        <v>405</v>
      </c>
      <c r="I27" s="8">
        <f t="shared" si="0"/>
        <v>405</v>
      </c>
      <c r="J27" s="21"/>
      <c r="K27" s="23" t="s">
        <v>23</v>
      </c>
      <c r="L27" s="5" t="s">
        <v>29</v>
      </c>
      <c r="M27" s="9"/>
    </row>
    <row r="28" spans="2:13" ht="35.1" customHeight="1">
      <c r="B28" s="4">
        <v>1</v>
      </c>
      <c r="C28" s="5">
        <v>13</v>
      </c>
      <c r="D28" s="5" t="s">
        <v>36</v>
      </c>
      <c r="E28" s="5">
        <v>61511243</v>
      </c>
      <c r="F28" s="5" t="s">
        <v>51</v>
      </c>
      <c r="G28" s="6">
        <v>1</v>
      </c>
      <c r="H28" s="7">
        <v>830</v>
      </c>
      <c r="I28" s="8">
        <f t="shared" si="0"/>
        <v>830</v>
      </c>
      <c r="J28" s="21"/>
      <c r="K28" s="23" t="s">
        <v>23</v>
      </c>
      <c r="L28" s="5" t="s">
        <v>29</v>
      </c>
      <c r="M28" s="9"/>
    </row>
    <row r="29" spans="2:13" ht="35.1" customHeight="1">
      <c r="B29" s="4">
        <v>1</v>
      </c>
      <c r="C29" s="5">
        <v>13</v>
      </c>
      <c r="D29" s="5" t="s">
        <v>36</v>
      </c>
      <c r="E29" s="5">
        <v>61511243</v>
      </c>
      <c r="F29" s="5" t="s">
        <v>52</v>
      </c>
      <c r="G29" s="6">
        <v>1</v>
      </c>
      <c r="H29" s="7">
        <v>4790</v>
      </c>
      <c r="I29" s="8">
        <f t="shared" si="0"/>
        <v>4790</v>
      </c>
      <c r="J29" s="21"/>
      <c r="K29" s="23" t="s">
        <v>23</v>
      </c>
      <c r="L29" s="5" t="s">
        <v>29</v>
      </c>
      <c r="M29" s="9"/>
    </row>
    <row r="30" spans="2:13" ht="35.1" customHeight="1">
      <c r="B30" s="4">
        <v>1</v>
      </c>
      <c r="C30" s="5">
        <v>13</v>
      </c>
      <c r="D30" s="5" t="s">
        <v>36</v>
      </c>
      <c r="E30" s="5">
        <v>61511243</v>
      </c>
      <c r="F30" s="5" t="s">
        <v>53</v>
      </c>
      <c r="G30" s="6">
        <v>1</v>
      </c>
      <c r="H30" s="7">
        <v>17600</v>
      </c>
      <c r="I30" s="8">
        <f t="shared" si="0"/>
        <v>17600</v>
      </c>
      <c r="J30" s="21"/>
      <c r="K30" s="23" t="s">
        <v>23</v>
      </c>
      <c r="L30" s="5" t="s">
        <v>29</v>
      </c>
      <c r="M30" s="9"/>
    </row>
    <row r="31" spans="2:13" ht="35.1" customHeight="1">
      <c r="B31" s="4">
        <v>1</v>
      </c>
      <c r="C31" s="5">
        <v>13</v>
      </c>
      <c r="D31" s="5" t="s">
        <v>36</v>
      </c>
      <c r="E31" s="5">
        <v>61511243</v>
      </c>
      <c r="F31" s="5" t="s">
        <v>54</v>
      </c>
      <c r="G31" s="6">
        <v>1</v>
      </c>
      <c r="H31" s="7">
        <v>20500</v>
      </c>
      <c r="I31" s="8">
        <f t="shared" si="0"/>
        <v>20500</v>
      </c>
      <c r="J31" s="21"/>
      <c r="K31" s="23" t="s">
        <v>23</v>
      </c>
      <c r="L31" s="5" t="s">
        <v>29</v>
      </c>
      <c r="M31" s="9"/>
    </row>
    <row r="32" spans="2:13" ht="35.1" customHeight="1" thickBot="1">
      <c r="B32" s="4">
        <v>1</v>
      </c>
      <c r="C32" s="5">
        <v>13</v>
      </c>
      <c r="D32" s="5" t="s">
        <v>36</v>
      </c>
      <c r="E32" s="5">
        <v>61511243</v>
      </c>
      <c r="F32" s="5" t="s">
        <v>55</v>
      </c>
      <c r="G32" s="6">
        <v>1</v>
      </c>
      <c r="H32" s="7">
        <v>24000</v>
      </c>
      <c r="I32" s="8">
        <f t="shared" si="0"/>
        <v>24000</v>
      </c>
      <c r="J32" s="21"/>
      <c r="K32" s="23" t="s">
        <v>23</v>
      </c>
      <c r="L32" s="5" t="s">
        <v>29</v>
      </c>
      <c r="M32" s="9"/>
    </row>
    <row r="33" spans="2:13" ht="35.1" customHeight="1" thickTop="1" thickBot="1">
      <c r="B33" s="112" t="s">
        <v>9</v>
      </c>
      <c r="C33" s="113"/>
      <c r="D33" s="113"/>
      <c r="E33" s="113"/>
      <c r="F33" s="113"/>
      <c r="G33" s="113"/>
      <c r="H33" s="114"/>
      <c r="I33" s="16">
        <f>SUBTOTAL(9,I2:I32)</f>
        <v>210381</v>
      </c>
      <c r="J33" s="16">
        <f>SUM(J3:J32)</f>
        <v>139936</v>
      </c>
      <c r="K33" s="24"/>
      <c r="L33" s="11"/>
      <c r="M33" s="12"/>
    </row>
    <row r="34" spans="2:13" ht="35.1" customHeight="1" thickTop="1" thickBot="1">
      <c r="B34" s="115" t="s">
        <v>10</v>
      </c>
      <c r="C34" s="116"/>
      <c r="D34" s="116"/>
      <c r="E34" s="116"/>
      <c r="F34" s="116"/>
      <c r="G34" s="116"/>
      <c r="H34" s="117"/>
      <c r="I34" s="10">
        <f>I33</f>
        <v>210381</v>
      </c>
      <c r="J34" s="11"/>
      <c r="K34" s="11"/>
      <c r="L34" s="11"/>
      <c r="M34" s="12"/>
    </row>
    <row r="35" spans="2:13" ht="15.75" customHeight="1">
      <c r="B35" s="13" t="s">
        <v>8</v>
      </c>
      <c r="M35"/>
    </row>
    <row r="36" spans="2:13" ht="24" customHeight="1">
      <c r="M36"/>
    </row>
    <row r="37" spans="2:13" ht="24" customHeight="1">
      <c r="M37"/>
    </row>
    <row r="38" spans="2:13" ht="24" customHeight="1">
      <c r="M38"/>
    </row>
    <row r="40" spans="2:13" ht="11.25" customHeight="1" thickBo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2:13" ht="35.1" customHeight="1">
      <c r="B41" s="110" t="s">
        <v>0</v>
      </c>
      <c r="C41" s="111"/>
      <c r="D41" s="2" t="s">
        <v>11</v>
      </c>
      <c r="E41" s="2" t="s">
        <v>1</v>
      </c>
      <c r="F41" s="2" t="s">
        <v>2</v>
      </c>
      <c r="G41" s="2" t="s">
        <v>3</v>
      </c>
      <c r="H41" s="2" t="s">
        <v>4</v>
      </c>
      <c r="I41" s="2" t="s">
        <v>5</v>
      </c>
      <c r="J41" s="2" t="s">
        <v>17</v>
      </c>
      <c r="K41" s="2"/>
      <c r="L41" s="2" t="s">
        <v>16</v>
      </c>
      <c r="M41" s="3" t="s">
        <v>7</v>
      </c>
    </row>
    <row r="42" spans="2:13" ht="35.1" customHeight="1">
      <c r="B42" s="4"/>
      <c r="C42" s="5"/>
      <c r="D42" s="5" t="s">
        <v>36</v>
      </c>
      <c r="E42" s="5">
        <v>61511243</v>
      </c>
      <c r="F42" s="5" t="s">
        <v>56</v>
      </c>
      <c r="G42" s="6">
        <v>2</v>
      </c>
      <c r="H42" s="7">
        <v>27500</v>
      </c>
      <c r="I42" s="8">
        <f>G42*H42</f>
        <v>55000</v>
      </c>
      <c r="J42" s="21"/>
      <c r="K42" s="21" t="s">
        <v>23</v>
      </c>
      <c r="L42" s="5" t="s">
        <v>29</v>
      </c>
      <c r="M42" s="9"/>
    </row>
    <row r="43" spans="2:13" ht="35.1" customHeight="1">
      <c r="B43" s="4"/>
      <c r="C43" s="5"/>
      <c r="D43" s="5" t="s">
        <v>36</v>
      </c>
      <c r="E43" s="5">
        <v>61511243</v>
      </c>
      <c r="F43" s="5" t="s">
        <v>57</v>
      </c>
      <c r="G43" s="6">
        <v>2</v>
      </c>
      <c r="H43" s="7">
        <v>885</v>
      </c>
      <c r="I43" s="8">
        <f t="shared" ref="I43:I71" si="1">G43*H43</f>
        <v>1770</v>
      </c>
      <c r="J43" s="21"/>
      <c r="K43" s="21" t="s">
        <v>23</v>
      </c>
      <c r="L43" s="5" t="s">
        <v>29</v>
      </c>
      <c r="M43" s="9"/>
    </row>
    <row r="44" spans="2:13" ht="35.1" customHeight="1">
      <c r="B44" s="4"/>
      <c r="C44" s="5"/>
      <c r="D44" s="5" t="s">
        <v>36</v>
      </c>
      <c r="E44" s="5">
        <v>61511243</v>
      </c>
      <c r="F44" s="5" t="s">
        <v>58</v>
      </c>
      <c r="G44" s="6">
        <v>1</v>
      </c>
      <c r="H44" s="7">
        <v>2490</v>
      </c>
      <c r="I44" s="8">
        <f t="shared" si="1"/>
        <v>2490</v>
      </c>
      <c r="J44" s="21"/>
      <c r="K44" s="21" t="s">
        <v>23</v>
      </c>
      <c r="L44" s="5" t="s">
        <v>29</v>
      </c>
      <c r="M44" s="9"/>
    </row>
    <row r="45" spans="2:13" ht="35.1" customHeight="1">
      <c r="B45" s="4"/>
      <c r="C45" s="5"/>
      <c r="D45" s="5" t="s">
        <v>36</v>
      </c>
      <c r="E45" s="5">
        <v>61511243</v>
      </c>
      <c r="F45" s="5" t="s">
        <v>21</v>
      </c>
      <c r="G45" s="6">
        <v>1</v>
      </c>
      <c r="H45" s="7">
        <v>-12515</v>
      </c>
      <c r="I45" s="8">
        <f t="shared" si="1"/>
        <v>-12515</v>
      </c>
      <c r="J45" s="21">
        <f>SUM(I42:I45,I26:I32)</f>
        <v>117190</v>
      </c>
      <c r="K45" s="21" t="s">
        <v>23</v>
      </c>
      <c r="L45" s="5" t="s">
        <v>29</v>
      </c>
      <c r="M45" s="9"/>
    </row>
    <row r="46" spans="2:13" ht="35.1" customHeight="1">
      <c r="B46" s="4"/>
      <c r="C46" s="5"/>
      <c r="D46" s="5"/>
      <c r="E46" s="5"/>
      <c r="F46" s="5"/>
      <c r="G46" s="6"/>
      <c r="H46" s="7"/>
      <c r="I46" s="8">
        <f t="shared" si="1"/>
        <v>0</v>
      </c>
      <c r="J46" s="21"/>
      <c r="K46" s="21"/>
      <c r="L46" s="5"/>
      <c r="M46" s="9"/>
    </row>
    <row r="47" spans="2:13" ht="35.1" customHeight="1">
      <c r="B47" s="4"/>
      <c r="C47" s="5"/>
      <c r="D47" s="5"/>
      <c r="E47" s="5"/>
      <c r="F47" s="5"/>
      <c r="G47" s="6"/>
      <c r="H47" s="7"/>
      <c r="I47" s="8">
        <f t="shared" si="1"/>
        <v>0</v>
      </c>
      <c r="J47" s="21"/>
      <c r="K47" s="21"/>
      <c r="L47" s="5"/>
      <c r="M47" s="9"/>
    </row>
    <row r="48" spans="2:13" ht="35.1" customHeight="1">
      <c r="B48" s="4"/>
      <c r="C48" s="5"/>
      <c r="D48" s="5"/>
      <c r="E48" s="5"/>
      <c r="F48" s="5"/>
      <c r="G48" s="6"/>
      <c r="H48" s="7"/>
      <c r="I48" s="8">
        <f t="shared" si="1"/>
        <v>0</v>
      </c>
      <c r="J48" s="21"/>
      <c r="K48" s="21"/>
      <c r="L48" s="5"/>
      <c r="M48" s="9"/>
    </row>
    <row r="49" spans="2:13" ht="35.1" customHeight="1">
      <c r="B49" s="4"/>
      <c r="C49" s="5"/>
      <c r="D49" s="5"/>
      <c r="E49" s="5"/>
      <c r="F49" s="5"/>
      <c r="G49" s="6"/>
      <c r="H49" s="7"/>
      <c r="I49" s="8">
        <f t="shared" si="1"/>
        <v>0</v>
      </c>
      <c r="J49" s="21"/>
      <c r="K49" s="21"/>
      <c r="L49" s="5"/>
      <c r="M49" s="9"/>
    </row>
    <row r="50" spans="2:13" ht="35.1" customHeight="1">
      <c r="B50" s="4"/>
      <c r="C50" s="5"/>
      <c r="D50" s="5"/>
      <c r="E50" s="5"/>
      <c r="F50" s="5"/>
      <c r="G50" s="6"/>
      <c r="H50" s="7"/>
      <c r="I50" s="8">
        <f t="shared" si="1"/>
        <v>0</v>
      </c>
      <c r="J50" s="21"/>
      <c r="K50" s="21"/>
      <c r="L50" s="5"/>
      <c r="M50" s="9"/>
    </row>
    <row r="51" spans="2:13" ht="35.1" customHeight="1">
      <c r="B51" s="4"/>
      <c r="C51" s="5"/>
      <c r="D51" s="5"/>
      <c r="E51" s="5"/>
      <c r="F51" s="5"/>
      <c r="G51" s="6"/>
      <c r="H51" s="7"/>
      <c r="I51" s="8">
        <f t="shared" si="1"/>
        <v>0</v>
      </c>
      <c r="J51" s="21"/>
      <c r="K51" s="21"/>
      <c r="L51" s="5"/>
      <c r="M51" s="9"/>
    </row>
    <row r="52" spans="2:13" ht="35.1" customHeight="1">
      <c r="B52" s="4"/>
      <c r="C52" s="5"/>
      <c r="D52" s="5"/>
      <c r="E52" s="5"/>
      <c r="F52" s="5"/>
      <c r="G52" s="6"/>
      <c r="H52" s="7"/>
      <c r="I52" s="8">
        <f t="shared" si="1"/>
        <v>0</v>
      </c>
      <c r="J52" s="21"/>
      <c r="K52" s="21"/>
      <c r="L52" s="5"/>
      <c r="M52" s="9"/>
    </row>
    <row r="53" spans="2:13" ht="35.1" customHeight="1">
      <c r="B53" s="4"/>
      <c r="C53" s="5"/>
      <c r="D53" s="5"/>
      <c r="E53" s="5"/>
      <c r="F53" s="5"/>
      <c r="G53" s="6"/>
      <c r="H53" s="7"/>
      <c r="I53" s="8">
        <f t="shared" si="1"/>
        <v>0</v>
      </c>
      <c r="J53" s="21"/>
      <c r="K53" s="21"/>
      <c r="L53" s="5"/>
      <c r="M53" s="9"/>
    </row>
    <row r="54" spans="2:13" ht="35.1" customHeight="1">
      <c r="B54" s="4"/>
      <c r="C54" s="5"/>
      <c r="D54" s="5"/>
      <c r="E54" s="5"/>
      <c r="F54" s="5"/>
      <c r="G54" s="6"/>
      <c r="H54" s="7"/>
      <c r="I54" s="8">
        <f t="shared" si="1"/>
        <v>0</v>
      </c>
      <c r="J54" s="21"/>
      <c r="K54" s="21"/>
      <c r="L54" s="5"/>
      <c r="M54" s="9"/>
    </row>
    <row r="55" spans="2:13" ht="35.1" customHeight="1">
      <c r="B55" s="4"/>
      <c r="C55" s="5"/>
      <c r="D55" s="5"/>
      <c r="E55" s="5"/>
      <c r="F55" s="5"/>
      <c r="G55" s="6"/>
      <c r="H55" s="7"/>
      <c r="I55" s="8">
        <f t="shared" si="1"/>
        <v>0</v>
      </c>
      <c r="J55" s="21"/>
      <c r="K55" s="21"/>
      <c r="L55" s="5"/>
      <c r="M55" s="9"/>
    </row>
    <row r="56" spans="2:13" ht="35.1" customHeight="1">
      <c r="B56" s="4"/>
      <c r="C56" s="5"/>
      <c r="D56" s="5"/>
      <c r="E56" s="5"/>
      <c r="F56" s="5"/>
      <c r="G56" s="6"/>
      <c r="H56" s="7"/>
      <c r="I56" s="8">
        <f t="shared" si="1"/>
        <v>0</v>
      </c>
      <c r="J56" s="21"/>
      <c r="K56" s="21"/>
      <c r="L56" s="5"/>
      <c r="M56" s="9"/>
    </row>
    <row r="57" spans="2:13" ht="35.1" customHeight="1">
      <c r="B57" s="4"/>
      <c r="C57" s="5"/>
      <c r="D57" s="5"/>
      <c r="E57" s="5"/>
      <c r="F57" s="5"/>
      <c r="G57" s="6"/>
      <c r="H57" s="7"/>
      <c r="I57" s="8">
        <f t="shared" si="1"/>
        <v>0</v>
      </c>
      <c r="J57" s="21"/>
      <c r="K57" s="21"/>
      <c r="L57" s="5"/>
      <c r="M57" s="9"/>
    </row>
    <row r="58" spans="2:13" ht="35.1" customHeight="1">
      <c r="B58" s="4"/>
      <c r="C58" s="5"/>
      <c r="D58" s="5"/>
      <c r="E58" s="5"/>
      <c r="F58" s="5"/>
      <c r="G58" s="6"/>
      <c r="H58" s="7"/>
      <c r="I58" s="8">
        <f t="shared" si="1"/>
        <v>0</v>
      </c>
      <c r="J58" s="21"/>
      <c r="K58" s="21"/>
      <c r="L58" s="5"/>
      <c r="M58" s="9"/>
    </row>
    <row r="59" spans="2:13" ht="35.1" customHeight="1">
      <c r="B59" s="4"/>
      <c r="C59" s="5"/>
      <c r="D59" s="5"/>
      <c r="E59" s="5"/>
      <c r="F59" s="5"/>
      <c r="G59" s="6"/>
      <c r="H59" s="7"/>
      <c r="I59" s="8">
        <f t="shared" si="1"/>
        <v>0</v>
      </c>
      <c r="J59" s="21"/>
      <c r="K59" s="21"/>
      <c r="L59" s="5"/>
      <c r="M59" s="9"/>
    </row>
    <row r="60" spans="2:13" ht="35.1" customHeight="1">
      <c r="B60" s="4"/>
      <c r="C60" s="5"/>
      <c r="D60" s="5"/>
      <c r="E60" s="5"/>
      <c r="F60" s="5"/>
      <c r="G60" s="6"/>
      <c r="H60" s="7"/>
      <c r="I60" s="8">
        <f t="shared" si="1"/>
        <v>0</v>
      </c>
      <c r="J60" s="21"/>
      <c r="K60" s="21"/>
      <c r="L60" s="5"/>
      <c r="M60" s="9"/>
    </row>
    <row r="61" spans="2:13" ht="35.1" customHeight="1">
      <c r="B61" s="4"/>
      <c r="C61" s="5"/>
      <c r="D61" s="5"/>
      <c r="E61" s="5"/>
      <c r="F61" s="5"/>
      <c r="G61" s="6"/>
      <c r="H61" s="7"/>
      <c r="I61" s="8">
        <f t="shared" si="1"/>
        <v>0</v>
      </c>
      <c r="J61" s="21"/>
      <c r="K61" s="21"/>
      <c r="L61" s="5"/>
      <c r="M61" s="9"/>
    </row>
    <row r="62" spans="2:13" ht="35.1" customHeight="1">
      <c r="B62" s="4"/>
      <c r="C62" s="5"/>
      <c r="D62" s="5"/>
      <c r="E62" s="5"/>
      <c r="F62" s="5"/>
      <c r="G62" s="6"/>
      <c r="H62" s="7"/>
      <c r="I62" s="8">
        <f t="shared" si="1"/>
        <v>0</v>
      </c>
      <c r="J62" s="21"/>
      <c r="K62" s="21"/>
      <c r="L62" s="5"/>
      <c r="M62" s="9"/>
    </row>
    <row r="63" spans="2:13" ht="35.1" customHeight="1">
      <c r="B63" s="4"/>
      <c r="C63" s="5"/>
      <c r="D63" s="5"/>
      <c r="E63" s="5"/>
      <c r="F63" s="5"/>
      <c r="G63" s="6"/>
      <c r="H63" s="7"/>
      <c r="I63" s="8">
        <f t="shared" si="1"/>
        <v>0</v>
      </c>
      <c r="J63" s="21"/>
      <c r="K63" s="21"/>
      <c r="L63" s="5"/>
      <c r="M63" s="9"/>
    </row>
    <row r="64" spans="2:13" ht="35.1" customHeight="1">
      <c r="B64" s="4"/>
      <c r="C64" s="5"/>
      <c r="D64" s="5"/>
      <c r="E64" s="5"/>
      <c r="F64" s="5"/>
      <c r="G64" s="6"/>
      <c r="H64" s="7"/>
      <c r="I64" s="8">
        <f t="shared" si="1"/>
        <v>0</v>
      </c>
      <c r="J64" s="21"/>
      <c r="K64" s="21"/>
      <c r="L64" s="5"/>
      <c r="M64" s="9"/>
    </row>
    <row r="65" spans="2:13" ht="35.1" customHeight="1">
      <c r="B65" s="4"/>
      <c r="C65" s="5"/>
      <c r="D65" s="5"/>
      <c r="E65" s="5"/>
      <c r="F65" s="5"/>
      <c r="G65" s="6"/>
      <c r="H65" s="7"/>
      <c r="I65" s="8">
        <f t="shared" si="1"/>
        <v>0</v>
      </c>
      <c r="J65" s="21"/>
      <c r="K65" s="21"/>
      <c r="L65" s="5"/>
      <c r="M65" s="9"/>
    </row>
    <row r="66" spans="2:13" ht="35.1" customHeight="1">
      <c r="B66" s="4"/>
      <c r="C66" s="5"/>
      <c r="D66" s="5"/>
      <c r="E66" s="5"/>
      <c r="F66" s="5"/>
      <c r="G66" s="6"/>
      <c r="H66" s="7"/>
      <c r="I66" s="8">
        <f t="shared" si="1"/>
        <v>0</v>
      </c>
      <c r="J66" s="21"/>
      <c r="K66" s="21"/>
      <c r="L66" s="5"/>
      <c r="M66" s="9"/>
    </row>
    <row r="67" spans="2:13" ht="35.1" customHeight="1">
      <c r="B67" s="4"/>
      <c r="C67" s="5"/>
      <c r="D67" s="5"/>
      <c r="E67" s="5"/>
      <c r="F67" s="5"/>
      <c r="G67" s="6"/>
      <c r="H67" s="7"/>
      <c r="I67" s="8">
        <f t="shared" si="1"/>
        <v>0</v>
      </c>
      <c r="J67" s="21"/>
      <c r="K67" s="21"/>
      <c r="L67" s="5"/>
      <c r="M67" s="9"/>
    </row>
    <row r="68" spans="2:13" ht="35.1" customHeight="1">
      <c r="B68" s="4"/>
      <c r="C68" s="5"/>
      <c r="D68" s="5"/>
      <c r="E68" s="5"/>
      <c r="F68" s="5"/>
      <c r="G68" s="6"/>
      <c r="H68" s="7"/>
      <c r="I68" s="8">
        <f t="shared" si="1"/>
        <v>0</v>
      </c>
      <c r="J68" s="21"/>
      <c r="K68" s="21"/>
      <c r="L68" s="5"/>
      <c r="M68" s="9"/>
    </row>
    <row r="69" spans="2:13" ht="35.1" customHeight="1">
      <c r="B69" s="4"/>
      <c r="C69" s="5"/>
      <c r="D69" s="5"/>
      <c r="E69" s="5"/>
      <c r="F69" s="5"/>
      <c r="G69" s="6"/>
      <c r="H69" s="7"/>
      <c r="I69" s="8">
        <f t="shared" si="1"/>
        <v>0</v>
      </c>
      <c r="J69" s="21"/>
      <c r="K69" s="21"/>
      <c r="L69" s="5"/>
      <c r="M69" s="9"/>
    </row>
    <row r="70" spans="2:13" ht="35.1" customHeight="1">
      <c r="B70" s="4"/>
      <c r="C70" s="5"/>
      <c r="D70" s="5"/>
      <c r="E70" s="5"/>
      <c r="F70" s="5"/>
      <c r="G70" s="6"/>
      <c r="H70" s="7"/>
      <c r="I70" s="8">
        <f t="shared" si="1"/>
        <v>0</v>
      </c>
      <c r="J70" s="21"/>
      <c r="K70" s="21"/>
      <c r="L70" s="5"/>
      <c r="M70" s="9"/>
    </row>
    <row r="71" spans="2:13" ht="35.1" customHeight="1" thickBot="1">
      <c r="B71" s="4"/>
      <c r="C71" s="5"/>
      <c r="D71" s="5"/>
      <c r="E71" s="5"/>
      <c r="F71" s="5"/>
      <c r="G71" s="6"/>
      <c r="H71" s="7"/>
      <c r="I71" s="8">
        <f t="shared" si="1"/>
        <v>0</v>
      </c>
      <c r="J71" s="21"/>
      <c r="K71" s="21"/>
      <c r="L71" s="5"/>
      <c r="M71" s="9"/>
    </row>
    <row r="72" spans="2:13" ht="35.1" customHeight="1" thickTop="1" thickBot="1">
      <c r="B72" s="112" t="s">
        <v>9</v>
      </c>
      <c r="C72" s="113"/>
      <c r="D72" s="113"/>
      <c r="E72" s="113"/>
      <c r="F72" s="113"/>
      <c r="G72" s="113"/>
      <c r="H72" s="114"/>
      <c r="I72" s="16">
        <f>SUBTOTAL(9,I41:I71)</f>
        <v>46745</v>
      </c>
      <c r="J72" s="16">
        <f>SUBTOTAL(9,J41:J71)</f>
        <v>117190</v>
      </c>
      <c r="K72" s="24"/>
      <c r="L72" s="11"/>
      <c r="M72" s="12"/>
    </row>
    <row r="73" spans="2:13" ht="35.1" customHeight="1" thickTop="1" thickBot="1">
      <c r="B73" s="115" t="s">
        <v>10</v>
      </c>
      <c r="C73" s="116"/>
      <c r="D73" s="116"/>
      <c r="E73" s="116"/>
      <c r="F73" s="116"/>
      <c r="G73" s="116"/>
      <c r="H73" s="117"/>
      <c r="I73" s="10">
        <f>I72+I34</f>
        <v>257126</v>
      </c>
      <c r="J73" s="22"/>
      <c r="K73" s="22"/>
      <c r="L73" s="11"/>
      <c r="M73" s="12"/>
    </row>
    <row r="74" spans="2:13" ht="15.75" customHeight="1">
      <c r="B74" s="13" t="s">
        <v>8</v>
      </c>
      <c r="M74"/>
    </row>
    <row r="75" spans="2:13" ht="24" customHeight="1">
      <c r="M75"/>
    </row>
    <row r="76" spans="2:13" ht="24" customHeight="1">
      <c r="M76"/>
    </row>
    <row r="77" spans="2:13" ht="24" customHeight="1">
      <c r="M77"/>
    </row>
  </sheetData>
  <mergeCells count="6">
    <mergeCell ref="B73:H73"/>
    <mergeCell ref="B2:C2"/>
    <mergeCell ref="B33:H33"/>
    <mergeCell ref="B34:H34"/>
    <mergeCell ref="B41:C41"/>
    <mergeCell ref="B72:H72"/>
  </mergeCells>
  <phoneticPr fontId="4"/>
  <printOptions horizontalCentered="1"/>
  <pageMargins left="0.51181102362204722" right="0.35433070866141736" top="1.1811023622047245" bottom="0" header="0.31496062992125984" footer="0.27559055118110237"/>
  <pageSetup paperSize="9" scale="58" orientation="portrait" cellComments="asDisplayed" horizontalDpi="300" verticalDpi="300" r:id="rId1"/>
  <headerFooter alignWithMargins="0">
    <oddHeader xml:space="preserve">&amp;C&amp;"-,太字"&amp;20
&amp;24内 　訳　 書&amp;R
(正本　副本　控）
</oddHeader>
  </headerFooter>
  <rowBreaks count="1" manualBreakCount="1">
    <brk id="39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2:P61"/>
  <sheetViews>
    <sheetView tabSelected="1" zoomScale="85" zoomScaleNormal="85" workbookViewId="0"/>
  </sheetViews>
  <sheetFormatPr defaultColWidth="9" defaultRowHeight="13.5"/>
  <cols>
    <col min="1" max="2" width="2.375" customWidth="1"/>
    <col min="7" max="8" width="8.25" customWidth="1"/>
    <col min="9" max="9" width="2.375" customWidth="1"/>
    <col min="10" max="10" width="2.25" customWidth="1"/>
    <col min="11" max="11" width="7" customWidth="1"/>
  </cols>
  <sheetData>
    <row r="2" spans="1:16">
      <c r="N2" s="65" t="s">
        <v>67</v>
      </c>
      <c r="O2" s="65"/>
      <c r="P2" s="65"/>
    </row>
    <row r="3" spans="1:16" ht="33" customHeight="1">
      <c r="A3" s="66" t="s">
        <v>12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13.5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97" t="s">
        <v>75</v>
      </c>
      <c r="O4" s="97"/>
      <c r="P4" s="97"/>
    </row>
    <row r="5" spans="1:16" ht="13.5" customHeigh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6" ht="13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6" ht="13.5" customHeight="1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6" ht="13.5" customHeight="1" thickBot="1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6" ht="13.5" customHeight="1">
      <c r="B9" s="20"/>
      <c r="C9" s="20"/>
      <c r="D9" s="20"/>
      <c r="E9" s="20"/>
      <c r="F9" s="20"/>
      <c r="G9" s="20"/>
      <c r="H9" s="20"/>
      <c r="I9" s="20"/>
      <c r="J9" s="20"/>
      <c r="L9" s="87" t="s">
        <v>69</v>
      </c>
      <c r="M9" s="88"/>
      <c r="N9" s="73"/>
      <c r="O9" s="74"/>
      <c r="P9" s="75"/>
    </row>
    <row r="10" spans="1:16" ht="13.5" customHeight="1" thickBot="1">
      <c r="B10" s="20"/>
      <c r="C10" s="20"/>
      <c r="D10" s="20"/>
      <c r="E10" s="20"/>
      <c r="F10" s="20"/>
      <c r="G10" s="20"/>
      <c r="H10" s="20"/>
      <c r="I10" s="20"/>
      <c r="J10" s="20"/>
      <c r="L10" s="89"/>
      <c r="M10" s="90"/>
      <c r="N10" s="76"/>
      <c r="O10" s="77"/>
      <c r="P10" s="78"/>
    </row>
    <row r="11" spans="1:16" ht="13.5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87" t="s">
        <v>68</v>
      </c>
      <c r="M11" s="88"/>
      <c r="N11" s="73"/>
      <c r="O11" s="74"/>
      <c r="P11" s="75"/>
    </row>
    <row r="12" spans="1:16" ht="13.5" customHeight="1" thickBot="1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89"/>
      <c r="M12" s="90"/>
      <c r="N12" s="76"/>
      <c r="O12" s="77"/>
      <c r="P12" s="78"/>
    </row>
    <row r="13" spans="1:16" ht="13.5" customHeight="1">
      <c r="B13" s="91" t="s">
        <v>66</v>
      </c>
      <c r="C13" s="92"/>
      <c r="D13" s="92"/>
      <c r="E13" s="92"/>
      <c r="F13" s="92"/>
      <c r="G13" s="92"/>
      <c r="H13" s="92"/>
      <c r="I13" s="93"/>
      <c r="J13" s="26"/>
      <c r="K13" s="84" t="s">
        <v>65</v>
      </c>
      <c r="L13" s="33"/>
      <c r="M13" s="27"/>
      <c r="N13" s="27"/>
      <c r="O13" s="27"/>
      <c r="P13" s="28"/>
    </row>
    <row r="14" spans="1:16" ht="13.5" customHeight="1" thickBot="1">
      <c r="B14" s="94"/>
      <c r="C14" s="95"/>
      <c r="D14" s="95"/>
      <c r="E14" s="95"/>
      <c r="F14" s="95"/>
      <c r="G14" s="95"/>
      <c r="H14" s="95"/>
      <c r="I14" s="96"/>
      <c r="J14" s="26"/>
      <c r="K14" s="85"/>
      <c r="L14" s="83" t="s">
        <v>70</v>
      </c>
      <c r="M14" s="81"/>
      <c r="N14" s="81"/>
      <c r="O14" s="81"/>
      <c r="P14" s="82"/>
    </row>
    <row r="15" spans="1:16" ht="13.5" customHeight="1">
      <c r="B15" s="35"/>
      <c r="C15" s="36"/>
      <c r="D15" s="36"/>
      <c r="E15" s="36"/>
      <c r="F15" s="36"/>
      <c r="G15" s="36"/>
      <c r="H15" s="36"/>
      <c r="I15" s="37"/>
      <c r="J15" s="20"/>
      <c r="K15" s="85"/>
      <c r="L15" s="83"/>
      <c r="M15" s="81"/>
      <c r="N15" s="81"/>
      <c r="O15" s="81"/>
      <c r="P15" s="82"/>
    </row>
    <row r="16" spans="1:16" ht="13.5" customHeight="1">
      <c r="B16" s="35"/>
      <c r="C16" s="36"/>
      <c r="D16" s="36"/>
      <c r="E16" s="36"/>
      <c r="F16" s="36"/>
      <c r="G16" s="36"/>
      <c r="H16" s="36"/>
      <c r="I16" s="37"/>
      <c r="J16" s="20"/>
      <c r="K16" s="85"/>
      <c r="L16" s="83"/>
      <c r="M16" s="81"/>
      <c r="N16" s="81"/>
      <c r="O16" s="81"/>
      <c r="P16" s="82"/>
    </row>
    <row r="17" spans="2:16" ht="13.5" customHeight="1">
      <c r="B17" s="35"/>
      <c r="C17" s="80"/>
      <c r="D17" s="80"/>
      <c r="E17" s="36" t="s">
        <v>59</v>
      </c>
      <c r="F17" s="80"/>
      <c r="G17" s="80"/>
      <c r="H17" s="36" t="s">
        <v>60</v>
      </c>
      <c r="I17" s="37"/>
      <c r="J17" s="20"/>
      <c r="K17" s="85"/>
      <c r="P17" s="38"/>
    </row>
    <row r="18" spans="2:16" ht="13.5" customHeight="1">
      <c r="B18" s="35"/>
      <c r="I18" s="37"/>
      <c r="J18" s="36"/>
      <c r="K18" s="85"/>
      <c r="L18" s="83" t="s">
        <v>71</v>
      </c>
      <c r="M18" s="100"/>
      <c r="N18" s="100"/>
      <c r="O18" s="100"/>
      <c r="P18" s="101"/>
    </row>
    <row r="19" spans="2:16" ht="13.5" customHeight="1">
      <c r="B19" s="35"/>
      <c r="C19" s="36"/>
      <c r="D19" s="36"/>
      <c r="E19" s="36"/>
      <c r="F19" s="36"/>
      <c r="G19" s="36"/>
      <c r="H19" s="36"/>
      <c r="I19" s="37"/>
      <c r="J19" s="29"/>
      <c r="K19" s="85"/>
      <c r="L19" s="83"/>
      <c r="M19" s="100"/>
      <c r="N19" s="100"/>
      <c r="O19" s="100"/>
      <c r="P19" s="101"/>
    </row>
    <row r="20" spans="2:16" ht="13.5" customHeight="1">
      <c r="B20" s="35"/>
      <c r="C20" t="s">
        <v>61</v>
      </c>
      <c r="D20" s="80"/>
      <c r="E20" s="80"/>
      <c r="F20" t="s">
        <v>62</v>
      </c>
      <c r="G20" s="109"/>
      <c r="H20" s="109"/>
      <c r="I20" s="37"/>
      <c r="J20" s="29"/>
      <c r="K20" s="85"/>
      <c r="P20" s="38"/>
    </row>
    <row r="21" spans="2:16" ht="14.25" customHeight="1">
      <c r="B21" s="34"/>
      <c r="I21" s="38"/>
      <c r="K21" s="85"/>
      <c r="L21" s="83" t="s">
        <v>72</v>
      </c>
      <c r="M21" s="100"/>
      <c r="N21" s="100"/>
      <c r="O21" s="100"/>
      <c r="P21" s="101"/>
    </row>
    <row r="22" spans="2:16">
      <c r="B22" s="34"/>
      <c r="I22" s="38"/>
      <c r="K22" s="85"/>
      <c r="L22" s="83"/>
      <c r="M22" s="100"/>
      <c r="N22" s="100"/>
      <c r="O22" s="100"/>
      <c r="P22" s="101"/>
    </row>
    <row r="23" spans="2:16" ht="14.25">
      <c r="B23" s="34"/>
      <c r="C23" t="s">
        <v>64</v>
      </c>
      <c r="D23" s="108"/>
      <c r="E23" s="108"/>
      <c r="F23" s="108"/>
      <c r="G23" s="108"/>
      <c r="H23" s="108"/>
      <c r="I23" s="38"/>
      <c r="K23" s="85"/>
      <c r="M23" s="98"/>
      <c r="N23" s="98"/>
      <c r="O23" s="98"/>
      <c r="P23" s="30"/>
    </row>
    <row r="24" spans="2:16" ht="3.75" customHeight="1">
      <c r="B24" s="34"/>
      <c r="D24" s="79"/>
      <c r="E24" s="79"/>
      <c r="F24" s="79"/>
      <c r="G24" s="79"/>
      <c r="H24" s="79"/>
      <c r="I24" s="38"/>
      <c r="K24" s="85"/>
      <c r="M24" s="31"/>
      <c r="N24" s="31"/>
      <c r="O24" s="31"/>
      <c r="P24" s="30"/>
    </row>
    <row r="25" spans="2:16" ht="14.25">
      <c r="B25" s="34"/>
      <c r="C25" t="s">
        <v>63</v>
      </c>
      <c r="D25" s="80"/>
      <c r="E25" s="80"/>
      <c r="F25" s="80"/>
      <c r="G25" s="80"/>
      <c r="H25" s="80"/>
      <c r="I25" s="38"/>
      <c r="K25" s="85"/>
      <c r="L25" t="s">
        <v>73</v>
      </c>
      <c r="M25" s="99"/>
      <c r="N25" s="99"/>
      <c r="O25" s="99"/>
      <c r="P25" s="30"/>
    </row>
    <row r="26" spans="2:16" ht="15" thickBot="1">
      <c r="B26" s="39"/>
      <c r="C26" s="15"/>
      <c r="D26" s="15"/>
      <c r="E26" s="15"/>
      <c r="F26" s="15"/>
      <c r="G26" s="15"/>
      <c r="H26" s="15"/>
      <c r="I26" s="40"/>
      <c r="K26" s="86"/>
      <c r="L26" s="15" t="s">
        <v>74</v>
      </c>
      <c r="M26" s="131"/>
      <c r="N26" s="131"/>
      <c r="O26" s="131"/>
      <c r="P26" s="32"/>
    </row>
    <row r="28" spans="2:16" ht="14.25" thickBot="1">
      <c r="E28" s="18"/>
    </row>
    <row r="29" spans="2:16" ht="25.5" customHeight="1" thickBot="1">
      <c r="D29" s="102" t="s">
        <v>18</v>
      </c>
      <c r="E29" s="103"/>
      <c r="F29" s="103"/>
      <c r="G29" s="103"/>
      <c r="H29" s="103"/>
      <c r="I29" s="103"/>
      <c r="J29" s="104"/>
      <c r="K29" s="67" t="s">
        <v>19</v>
      </c>
      <c r="L29" s="68"/>
      <c r="M29" s="68"/>
      <c r="N29" s="68"/>
      <c r="O29" s="69"/>
    </row>
    <row r="30" spans="2:16" ht="25.5" customHeight="1">
      <c r="D30" s="102" t="s">
        <v>13</v>
      </c>
      <c r="E30" s="103"/>
      <c r="F30" s="103"/>
      <c r="G30" s="103"/>
      <c r="H30" s="103"/>
      <c r="I30" s="103"/>
      <c r="J30" s="104"/>
      <c r="K30" s="70">
        <v>0</v>
      </c>
      <c r="L30" s="71"/>
      <c r="M30" s="71"/>
      <c r="N30" s="71"/>
      <c r="O30" s="72"/>
    </row>
    <row r="31" spans="2:16" ht="25.5" customHeight="1" thickBot="1">
      <c r="D31" s="105" t="s">
        <v>76</v>
      </c>
      <c r="E31" s="106"/>
      <c r="F31" s="106"/>
      <c r="G31" s="106"/>
      <c r="H31" s="106"/>
      <c r="I31" s="106"/>
      <c r="J31" s="107"/>
      <c r="K31" s="41">
        <v>0</v>
      </c>
      <c r="L31" s="42"/>
      <c r="M31" s="42"/>
      <c r="N31" s="42"/>
      <c r="O31" s="43"/>
    </row>
    <row r="32" spans="2:16" ht="25.5" customHeight="1" thickTop="1" thickBot="1">
      <c r="D32" s="59" t="s">
        <v>14</v>
      </c>
      <c r="E32" s="60"/>
      <c r="F32" s="60"/>
      <c r="G32" s="60"/>
      <c r="H32" s="60"/>
      <c r="I32" s="60"/>
      <c r="J32" s="61"/>
      <c r="K32" s="56">
        <f>SUM(K30:O31)</f>
        <v>0</v>
      </c>
      <c r="L32" s="57"/>
      <c r="M32" s="57"/>
      <c r="N32" s="57"/>
      <c r="O32" s="58"/>
    </row>
    <row r="33" spans="2:15" ht="17.25">
      <c r="D33" s="62" t="s">
        <v>81</v>
      </c>
      <c r="E33" s="47" t="s">
        <v>79</v>
      </c>
      <c r="F33" s="48"/>
      <c r="G33" s="48"/>
      <c r="H33" s="48"/>
      <c r="I33" s="48"/>
      <c r="J33" s="49"/>
      <c r="K33" s="50">
        <v>0</v>
      </c>
      <c r="L33" s="51"/>
      <c r="M33" s="51"/>
      <c r="N33" s="51"/>
      <c r="O33" s="52"/>
    </row>
    <row r="34" spans="2:15" ht="18" thickBot="1">
      <c r="D34" s="63"/>
      <c r="E34" s="44" t="s">
        <v>78</v>
      </c>
      <c r="F34" s="45"/>
      <c r="G34" s="45"/>
      <c r="H34" s="45"/>
      <c r="I34" s="45"/>
      <c r="J34" s="46"/>
      <c r="K34" s="53">
        <v>0</v>
      </c>
      <c r="L34" s="54"/>
      <c r="M34" s="54"/>
      <c r="N34" s="54"/>
      <c r="O34" s="55"/>
    </row>
    <row r="35" spans="2:15" ht="17.25">
      <c r="D35" s="63"/>
      <c r="E35" s="47" t="s">
        <v>80</v>
      </c>
      <c r="F35" s="48"/>
      <c r="G35" s="48"/>
      <c r="H35" s="48"/>
      <c r="I35" s="48"/>
      <c r="J35" s="49"/>
      <c r="K35" s="50">
        <v>0</v>
      </c>
      <c r="L35" s="51"/>
      <c r="M35" s="51"/>
      <c r="N35" s="51"/>
      <c r="O35" s="52"/>
    </row>
    <row r="36" spans="2:15" ht="18" thickBot="1">
      <c r="D36" s="64"/>
      <c r="E36" s="44" t="s">
        <v>77</v>
      </c>
      <c r="F36" s="45"/>
      <c r="G36" s="45"/>
      <c r="H36" s="45"/>
      <c r="I36" s="45"/>
      <c r="J36" s="46"/>
      <c r="K36" s="53">
        <v>0</v>
      </c>
      <c r="L36" s="54"/>
      <c r="M36" s="54"/>
      <c r="N36" s="54"/>
      <c r="O36" s="55"/>
    </row>
    <row r="41" spans="2:15" ht="20.100000000000001" customHeight="1">
      <c r="B41" s="18"/>
      <c r="C41" s="18"/>
    </row>
    <row r="42" spans="2:15" ht="20.100000000000001" customHeight="1"/>
    <row r="43" spans="2:15" ht="3" customHeight="1"/>
    <row r="44" spans="2:15" ht="20.100000000000001" customHeight="1"/>
    <row r="45" spans="2:15" ht="3" customHeight="1"/>
    <row r="46" spans="2:15" ht="20.100000000000001" customHeight="1"/>
    <row r="47" spans="2:15" ht="3" customHeight="1"/>
    <row r="48" spans="2:15" ht="20.100000000000001" customHeight="1"/>
    <row r="49" spans="1:16" ht="3" customHeight="1"/>
    <row r="50" spans="1:16" ht="20.100000000000001" customHeight="1"/>
    <row r="51" spans="1:16" ht="20.100000000000001" customHeight="1">
      <c r="B51" s="13"/>
      <c r="C51" s="13"/>
    </row>
    <row r="52" spans="1:16" ht="20.100000000000001" customHeight="1"/>
    <row r="53" spans="1:16" ht="20.100000000000001" customHeight="1">
      <c r="B53" s="13" t="s">
        <v>8</v>
      </c>
      <c r="C53" s="13"/>
    </row>
    <row r="55" spans="1:1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</sheetData>
  <sheetProtection selectLockedCells="1"/>
  <mergeCells count="42">
    <mergeCell ref="F17:G17"/>
    <mergeCell ref="C17:D17"/>
    <mergeCell ref="D29:J29"/>
    <mergeCell ref="D30:J30"/>
    <mergeCell ref="D31:J31"/>
    <mergeCell ref="D23:H23"/>
    <mergeCell ref="D20:E20"/>
    <mergeCell ref="G20:H20"/>
    <mergeCell ref="M23:O23"/>
    <mergeCell ref="M25:O25"/>
    <mergeCell ref="L18:L19"/>
    <mergeCell ref="L21:L22"/>
    <mergeCell ref="M21:P22"/>
    <mergeCell ref="M18:P19"/>
    <mergeCell ref="N2:P2"/>
    <mergeCell ref="A3:P3"/>
    <mergeCell ref="K29:O29"/>
    <mergeCell ref="K30:O30"/>
    <mergeCell ref="N11:P12"/>
    <mergeCell ref="D24:H24"/>
    <mergeCell ref="D25:H25"/>
    <mergeCell ref="M14:P16"/>
    <mergeCell ref="L14:L16"/>
    <mergeCell ref="M26:O26"/>
    <mergeCell ref="K13:K26"/>
    <mergeCell ref="L9:M10"/>
    <mergeCell ref="L11:M12"/>
    <mergeCell ref="N9:P10"/>
    <mergeCell ref="B13:I14"/>
    <mergeCell ref="N4:P4"/>
    <mergeCell ref="K31:O31"/>
    <mergeCell ref="E36:J36"/>
    <mergeCell ref="E35:J35"/>
    <mergeCell ref="K35:O35"/>
    <mergeCell ref="K36:O36"/>
    <mergeCell ref="K32:O32"/>
    <mergeCell ref="E33:J33"/>
    <mergeCell ref="K33:O33"/>
    <mergeCell ref="E34:J34"/>
    <mergeCell ref="K34:O34"/>
    <mergeCell ref="D32:J32"/>
    <mergeCell ref="D33:D36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CBDA-4FC5-410B-930A-A98CAD46E7DA}">
  <sheetPr>
    <tabColor theme="4" tint="0.59999389629810485"/>
    <pageSetUpPr fitToPage="1"/>
  </sheetPr>
  <dimension ref="A2:P61"/>
  <sheetViews>
    <sheetView zoomScale="85" zoomScaleNormal="85" workbookViewId="0"/>
  </sheetViews>
  <sheetFormatPr defaultColWidth="9" defaultRowHeight="13.5"/>
  <cols>
    <col min="1" max="2" width="2.375" customWidth="1"/>
    <col min="7" max="8" width="8.25" customWidth="1"/>
    <col min="9" max="9" width="2.375" customWidth="1"/>
    <col min="10" max="10" width="2.25" customWidth="1"/>
    <col min="11" max="11" width="7" customWidth="1"/>
  </cols>
  <sheetData>
    <row r="2" spans="1:16">
      <c r="N2" s="65" t="s">
        <v>67</v>
      </c>
      <c r="O2" s="65"/>
      <c r="P2" s="65"/>
    </row>
    <row r="3" spans="1:16" ht="33" customHeight="1">
      <c r="A3" s="66" t="s">
        <v>84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13.5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97" t="s">
        <v>75</v>
      </c>
      <c r="O4" s="97"/>
      <c r="P4" s="97"/>
    </row>
    <row r="5" spans="1:16" ht="13.5" customHeigh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6" ht="13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6" ht="13.5" customHeight="1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6" ht="13.5" customHeight="1" thickBot="1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6" ht="13.5" customHeight="1">
      <c r="B9" s="20"/>
      <c r="C9" s="20"/>
      <c r="D9" s="20"/>
      <c r="E9" s="20"/>
      <c r="F9" s="20"/>
      <c r="G9" s="20"/>
      <c r="H9" s="20"/>
      <c r="I9" s="20"/>
      <c r="J9" s="20"/>
      <c r="L9" s="87" t="s">
        <v>69</v>
      </c>
      <c r="M9" s="88"/>
      <c r="N9" s="73"/>
      <c r="O9" s="74"/>
      <c r="P9" s="75"/>
    </row>
    <row r="10" spans="1:16" ht="13.5" customHeight="1" thickBot="1">
      <c r="B10" s="20"/>
      <c r="C10" s="20"/>
      <c r="D10" s="20"/>
      <c r="E10" s="20"/>
      <c r="F10" s="20"/>
      <c r="G10" s="20"/>
      <c r="H10" s="20"/>
      <c r="I10" s="20"/>
      <c r="J10" s="20"/>
      <c r="L10" s="89"/>
      <c r="M10" s="90"/>
      <c r="N10" s="76"/>
      <c r="O10" s="77"/>
      <c r="P10" s="78"/>
    </row>
    <row r="11" spans="1:16" ht="13.5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87" t="s">
        <v>68</v>
      </c>
      <c r="M11" s="88"/>
      <c r="N11" s="73"/>
      <c r="O11" s="74"/>
      <c r="P11" s="75"/>
    </row>
    <row r="12" spans="1:16" ht="13.5" customHeight="1" thickBot="1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89"/>
      <c r="M12" s="90"/>
      <c r="N12" s="76"/>
      <c r="O12" s="77"/>
      <c r="P12" s="78"/>
    </row>
    <row r="13" spans="1:16" ht="13.5" customHeight="1">
      <c r="B13" s="91" t="s">
        <v>66</v>
      </c>
      <c r="C13" s="92"/>
      <c r="D13" s="92"/>
      <c r="E13" s="92"/>
      <c r="F13" s="92"/>
      <c r="G13" s="92"/>
      <c r="H13" s="92"/>
      <c r="I13" s="93"/>
      <c r="J13" s="26"/>
      <c r="K13" s="84" t="s">
        <v>65</v>
      </c>
      <c r="L13" s="33"/>
      <c r="M13" s="27"/>
      <c r="N13" s="27"/>
      <c r="O13" s="27"/>
      <c r="P13" s="28"/>
    </row>
    <row r="14" spans="1:16" ht="13.5" customHeight="1" thickBot="1">
      <c r="B14" s="94"/>
      <c r="C14" s="95"/>
      <c r="D14" s="95"/>
      <c r="E14" s="95"/>
      <c r="F14" s="95"/>
      <c r="G14" s="95"/>
      <c r="H14" s="95"/>
      <c r="I14" s="96"/>
      <c r="J14" s="26"/>
      <c r="K14" s="85"/>
      <c r="L14" s="83" t="s">
        <v>70</v>
      </c>
      <c r="M14" s="81"/>
      <c r="N14" s="81"/>
      <c r="O14" s="81"/>
      <c r="P14" s="82"/>
    </row>
    <row r="15" spans="1:16" ht="13.5" customHeight="1">
      <c r="B15" s="35"/>
      <c r="C15" s="36"/>
      <c r="D15" s="36"/>
      <c r="E15" s="36"/>
      <c r="F15" s="36"/>
      <c r="G15" s="36"/>
      <c r="H15" s="36"/>
      <c r="I15" s="37"/>
      <c r="J15" s="20"/>
      <c r="K15" s="85"/>
      <c r="L15" s="83"/>
      <c r="M15" s="81"/>
      <c r="N15" s="81"/>
      <c r="O15" s="81"/>
      <c r="P15" s="82"/>
    </row>
    <row r="16" spans="1:16" ht="13.5" customHeight="1">
      <c r="B16" s="35"/>
      <c r="C16" s="36"/>
      <c r="D16" s="36"/>
      <c r="E16" s="36"/>
      <c r="F16" s="36"/>
      <c r="G16" s="36"/>
      <c r="H16" s="36"/>
      <c r="I16" s="37"/>
      <c r="J16" s="20"/>
      <c r="K16" s="85"/>
      <c r="L16" s="83"/>
      <c r="M16" s="81"/>
      <c r="N16" s="81"/>
      <c r="O16" s="81"/>
      <c r="P16" s="82"/>
    </row>
    <row r="17" spans="2:16" ht="13.5" customHeight="1">
      <c r="B17" s="35"/>
      <c r="C17" s="80"/>
      <c r="D17" s="80"/>
      <c r="E17" s="36" t="s">
        <v>59</v>
      </c>
      <c r="F17" s="80"/>
      <c r="G17" s="80"/>
      <c r="H17" s="36" t="s">
        <v>60</v>
      </c>
      <c r="I17" s="37"/>
      <c r="J17" s="20"/>
      <c r="K17" s="85"/>
      <c r="P17" s="38"/>
    </row>
    <row r="18" spans="2:16" ht="13.5" customHeight="1">
      <c r="B18" s="35"/>
      <c r="I18" s="37"/>
      <c r="J18" s="36"/>
      <c r="K18" s="85"/>
      <c r="L18" s="83" t="s">
        <v>71</v>
      </c>
      <c r="M18" s="100"/>
      <c r="N18" s="100"/>
      <c r="O18" s="100"/>
      <c r="P18" s="101"/>
    </row>
    <row r="19" spans="2:16" ht="13.5" customHeight="1">
      <c r="B19" s="35"/>
      <c r="C19" s="36"/>
      <c r="D19" s="36"/>
      <c r="E19" s="36"/>
      <c r="F19" s="36"/>
      <c r="G19" s="36"/>
      <c r="H19" s="36"/>
      <c r="I19" s="37"/>
      <c r="J19" s="29"/>
      <c r="K19" s="85"/>
      <c r="L19" s="83"/>
      <c r="M19" s="100"/>
      <c r="N19" s="100"/>
      <c r="O19" s="100"/>
      <c r="P19" s="101"/>
    </row>
    <row r="20" spans="2:16" ht="13.5" customHeight="1">
      <c r="B20" s="35"/>
      <c r="C20" t="s">
        <v>61</v>
      </c>
      <c r="D20" s="80"/>
      <c r="E20" s="80"/>
      <c r="F20" t="s">
        <v>62</v>
      </c>
      <c r="G20" s="109"/>
      <c r="H20" s="109"/>
      <c r="I20" s="37"/>
      <c r="J20" s="29"/>
      <c r="K20" s="85"/>
      <c r="P20" s="38"/>
    </row>
    <row r="21" spans="2:16" ht="14.25" customHeight="1">
      <c r="B21" s="34"/>
      <c r="I21" s="38"/>
      <c r="K21" s="85"/>
      <c r="L21" s="83" t="s">
        <v>72</v>
      </c>
      <c r="M21" s="100"/>
      <c r="N21" s="100"/>
      <c r="O21" s="100"/>
      <c r="P21" s="101"/>
    </row>
    <row r="22" spans="2:16">
      <c r="B22" s="34"/>
      <c r="I22" s="38"/>
      <c r="K22" s="85"/>
      <c r="L22" s="83"/>
      <c r="M22" s="100"/>
      <c r="N22" s="100"/>
      <c r="O22" s="100"/>
      <c r="P22" s="101"/>
    </row>
    <row r="23" spans="2:16" ht="14.25">
      <c r="B23" s="34"/>
      <c r="C23" t="s">
        <v>64</v>
      </c>
      <c r="D23" s="108"/>
      <c r="E23" s="108"/>
      <c r="F23" s="108"/>
      <c r="G23" s="108"/>
      <c r="H23" s="108"/>
      <c r="I23" s="38"/>
      <c r="K23" s="85"/>
      <c r="M23" s="98"/>
      <c r="N23" s="98"/>
      <c r="O23" s="98"/>
      <c r="P23" s="30"/>
    </row>
    <row r="24" spans="2:16" ht="3.75" customHeight="1">
      <c r="B24" s="34"/>
      <c r="D24" s="79"/>
      <c r="E24" s="79"/>
      <c r="F24" s="79"/>
      <c r="G24" s="79"/>
      <c r="H24" s="79"/>
      <c r="I24" s="38"/>
      <c r="K24" s="85"/>
      <c r="M24" s="31"/>
      <c r="N24" s="31"/>
      <c r="O24" s="31"/>
      <c r="P24" s="30"/>
    </row>
    <row r="25" spans="2:16" ht="14.25">
      <c r="B25" s="34"/>
      <c r="C25" t="s">
        <v>63</v>
      </c>
      <c r="D25" s="80"/>
      <c r="E25" s="80"/>
      <c r="F25" s="80"/>
      <c r="G25" s="80"/>
      <c r="H25" s="80"/>
      <c r="I25" s="38"/>
      <c r="K25" s="85"/>
      <c r="L25" t="s">
        <v>73</v>
      </c>
      <c r="M25" s="99"/>
      <c r="N25" s="99"/>
      <c r="O25" s="99"/>
      <c r="P25" s="30"/>
    </row>
    <row r="26" spans="2:16" ht="15" thickBot="1">
      <c r="B26" s="39"/>
      <c r="C26" s="15"/>
      <c r="D26" s="15"/>
      <c r="E26" s="15"/>
      <c r="F26" s="15"/>
      <c r="G26" s="15"/>
      <c r="H26" s="15"/>
      <c r="I26" s="40"/>
      <c r="K26" s="86"/>
      <c r="L26" s="15" t="s">
        <v>74</v>
      </c>
      <c r="M26" s="131"/>
      <c r="N26" s="131"/>
      <c r="O26" s="131"/>
      <c r="P26" s="32"/>
    </row>
    <row r="28" spans="2:16" ht="14.25" thickBot="1">
      <c r="E28" s="18"/>
    </row>
    <row r="29" spans="2:16" ht="25.5" customHeight="1" thickBot="1">
      <c r="D29" s="102" t="s">
        <v>18</v>
      </c>
      <c r="E29" s="103"/>
      <c r="F29" s="103"/>
      <c r="G29" s="103"/>
      <c r="H29" s="103"/>
      <c r="I29" s="103"/>
      <c r="J29" s="104"/>
      <c r="K29" s="67" t="s">
        <v>19</v>
      </c>
      <c r="L29" s="68"/>
      <c r="M29" s="68"/>
      <c r="N29" s="68"/>
      <c r="O29" s="69"/>
    </row>
    <row r="30" spans="2:16" ht="25.5" customHeight="1">
      <c r="D30" s="102" t="s">
        <v>13</v>
      </c>
      <c r="E30" s="103"/>
      <c r="F30" s="103"/>
      <c r="G30" s="103"/>
      <c r="H30" s="103"/>
      <c r="I30" s="103"/>
      <c r="J30" s="104"/>
      <c r="K30" s="70">
        <v>0</v>
      </c>
      <c r="L30" s="71"/>
      <c r="M30" s="71"/>
      <c r="N30" s="71"/>
      <c r="O30" s="72"/>
    </row>
    <row r="31" spans="2:16" ht="25.5" customHeight="1" thickBot="1">
      <c r="D31" s="105" t="s">
        <v>76</v>
      </c>
      <c r="E31" s="106"/>
      <c r="F31" s="106"/>
      <c r="G31" s="106"/>
      <c r="H31" s="106"/>
      <c r="I31" s="106"/>
      <c r="J31" s="107"/>
      <c r="K31" s="41">
        <v>0</v>
      </c>
      <c r="L31" s="42"/>
      <c r="M31" s="42"/>
      <c r="N31" s="42"/>
      <c r="O31" s="43"/>
    </row>
    <row r="32" spans="2:16" ht="25.5" customHeight="1" thickTop="1" thickBot="1">
      <c r="D32" s="59" t="s">
        <v>14</v>
      </c>
      <c r="E32" s="60"/>
      <c r="F32" s="60"/>
      <c r="G32" s="60"/>
      <c r="H32" s="60"/>
      <c r="I32" s="60"/>
      <c r="J32" s="61"/>
      <c r="K32" s="56">
        <f>SUM(K30:O31)</f>
        <v>0</v>
      </c>
      <c r="L32" s="57"/>
      <c r="M32" s="57"/>
      <c r="N32" s="57"/>
      <c r="O32" s="58"/>
    </row>
    <row r="33" spans="2:15" ht="17.25">
      <c r="D33" s="62" t="s">
        <v>81</v>
      </c>
      <c r="E33" s="47" t="s">
        <v>79</v>
      </c>
      <c r="F33" s="48"/>
      <c r="G33" s="48"/>
      <c r="H33" s="48"/>
      <c r="I33" s="48"/>
      <c r="J33" s="49"/>
      <c r="K33" s="50">
        <v>0</v>
      </c>
      <c r="L33" s="51"/>
      <c r="M33" s="51"/>
      <c r="N33" s="51"/>
      <c r="O33" s="52"/>
    </row>
    <row r="34" spans="2:15" ht="18" thickBot="1">
      <c r="D34" s="63"/>
      <c r="E34" s="44" t="s">
        <v>78</v>
      </c>
      <c r="F34" s="45"/>
      <c r="G34" s="45"/>
      <c r="H34" s="45"/>
      <c r="I34" s="45"/>
      <c r="J34" s="46"/>
      <c r="K34" s="53">
        <v>0</v>
      </c>
      <c r="L34" s="54"/>
      <c r="M34" s="54"/>
      <c r="N34" s="54"/>
      <c r="O34" s="55"/>
    </row>
    <row r="35" spans="2:15" ht="17.25">
      <c r="D35" s="63"/>
      <c r="E35" s="47" t="s">
        <v>80</v>
      </c>
      <c r="F35" s="48"/>
      <c r="G35" s="48"/>
      <c r="H35" s="48"/>
      <c r="I35" s="48"/>
      <c r="J35" s="49"/>
      <c r="K35" s="50">
        <v>0</v>
      </c>
      <c r="L35" s="51"/>
      <c r="M35" s="51"/>
      <c r="N35" s="51"/>
      <c r="O35" s="52"/>
    </row>
    <row r="36" spans="2:15" ht="18" thickBot="1">
      <c r="D36" s="64"/>
      <c r="E36" s="44" t="s">
        <v>77</v>
      </c>
      <c r="F36" s="45"/>
      <c r="G36" s="45"/>
      <c r="H36" s="45"/>
      <c r="I36" s="45"/>
      <c r="J36" s="46"/>
      <c r="K36" s="53">
        <v>0</v>
      </c>
      <c r="L36" s="54"/>
      <c r="M36" s="54"/>
      <c r="N36" s="54"/>
      <c r="O36" s="55"/>
    </row>
    <row r="41" spans="2:15" ht="20.100000000000001" customHeight="1">
      <c r="B41" s="18"/>
      <c r="C41" s="18"/>
    </row>
    <row r="42" spans="2:15" ht="20.100000000000001" customHeight="1"/>
    <row r="43" spans="2:15" ht="3" customHeight="1"/>
    <row r="44" spans="2:15" ht="20.100000000000001" customHeight="1"/>
    <row r="45" spans="2:15" ht="3" customHeight="1"/>
    <row r="46" spans="2:15" ht="20.100000000000001" customHeight="1"/>
    <row r="47" spans="2:15" ht="3" customHeight="1"/>
    <row r="48" spans="2:15" ht="20.100000000000001" customHeight="1"/>
    <row r="49" spans="1:16" ht="3" customHeight="1"/>
    <row r="50" spans="1:16" ht="20.100000000000001" customHeight="1"/>
    <row r="51" spans="1:16" ht="20.100000000000001" customHeight="1">
      <c r="B51" s="13"/>
      <c r="C51" s="13"/>
    </row>
    <row r="52" spans="1:16" ht="20.100000000000001" customHeight="1"/>
    <row r="53" spans="1:16" ht="20.100000000000001" customHeight="1">
      <c r="B53" s="13" t="s">
        <v>8</v>
      </c>
      <c r="C53" s="13"/>
    </row>
    <row r="55" spans="1:1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</sheetData>
  <sheetProtection selectLockedCells="1"/>
  <mergeCells count="42">
    <mergeCell ref="L11:M12"/>
    <mergeCell ref="N11:P12"/>
    <mergeCell ref="N2:P2"/>
    <mergeCell ref="A3:P3"/>
    <mergeCell ref="N4:P4"/>
    <mergeCell ref="L9:M10"/>
    <mergeCell ref="N9:P10"/>
    <mergeCell ref="B13:I14"/>
    <mergeCell ref="K13:K26"/>
    <mergeCell ref="L14:L16"/>
    <mergeCell ref="M14:P16"/>
    <mergeCell ref="C17:D17"/>
    <mergeCell ref="F17:G17"/>
    <mergeCell ref="L18:L19"/>
    <mergeCell ref="M18:P19"/>
    <mergeCell ref="D20:E20"/>
    <mergeCell ref="G20:H20"/>
    <mergeCell ref="D31:J31"/>
    <mergeCell ref="K31:O31"/>
    <mergeCell ref="L21:L22"/>
    <mergeCell ref="M21:P22"/>
    <mergeCell ref="D23:H23"/>
    <mergeCell ref="M23:O23"/>
    <mergeCell ref="D24:H24"/>
    <mergeCell ref="D25:H25"/>
    <mergeCell ref="M25:O25"/>
    <mergeCell ref="M26:O26"/>
    <mergeCell ref="D29:J29"/>
    <mergeCell ref="K29:O29"/>
    <mergeCell ref="D30:J30"/>
    <mergeCell ref="K30:O30"/>
    <mergeCell ref="K36:O36"/>
    <mergeCell ref="D32:J32"/>
    <mergeCell ref="K32:O32"/>
    <mergeCell ref="D33:D36"/>
    <mergeCell ref="E33:J33"/>
    <mergeCell ref="K33:O33"/>
    <mergeCell ref="E34:J34"/>
    <mergeCell ref="K34:O34"/>
    <mergeCell ref="E35:J35"/>
    <mergeCell ref="K35:O35"/>
    <mergeCell ref="E36:J36"/>
  </mergeCells>
  <phoneticPr fontId="11"/>
  <printOptions horizontalCentered="1"/>
  <pageMargins left="0.11811023622047245" right="0.11811023622047245" top="0.74803149606299213" bottom="0.74803149606299213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A9CF-4264-4987-AB97-F126CCB9AA0F}">
  <sheetPr>
    <tabColor theme="9" tint="0.59999389629810485"/>
    <pageSetUpPr fitToPage="1"/>
  </sheetPr>
  <dimension ref="A2:P61"/>
  <sheetViews>
    <sheetView zoomScale="85" zoomScaleNormal="85" workbookViewId="0"/>
  </sheetViews>
  <sheetFormatPr defaultColWidth="9" defaultRowHeight="13.5"/>
  <cols>
    <col min="1" max="2" width="2.375" customWidth="1"/>
    <col min="7" max="8" width="8.25" customWidth="1"/>
    <col min="9" max="9" width="2.375" customWidth="1"/>
    <col min="10" max="10" width="2.25" customWidth="1"/>
    <col min="11" max="11" width="7" customWidth="1"/>
  </cols>
  <sheetData>
    <row r="2" spans="1:16">
      <c r="N2" s="65" t="s">
        <v>67</v>
      </c>
      <c r="O2" s="65"/>
      <c r="P2" s="65"/>
    </row>
    <row r="3" spans="1:16" ht="33" customHeight="1">
      <c r="A3" s="66" t="s">
        <v>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13.5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97" t="s">
        <v>75</v>
      </c>
      <c r="O4" s="97"/>
      <c r="P4" s="97"/>
    </row>
    <row r="5" spans="1:16" ht="13.5" customHeigh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6" ht="13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6" ht="13.5" customHeight="1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6" ht="13.5" customHeight="1" thickBot="1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6" ht="13.5" customHeight="1">
      <c r="B9" s="20"/>
      <c r="C9" s="20"/>
      <c r="D9" s="20"/>
      <c r="E9" s="20"/>
      <c r="F9" s="20"/>
      <c r="G9" s="20"/>
      <c r="H9" s="20"/>
      <c r="I9" s="20"/>
      <c r="J9" s="20"/>
      <c r="L9" s="87" t="s">
        <v>69</v>
      </c>
      <c r="M9" s="88"/>
      <c r="N9" s="73"/>
      <c r="O9" s="74"/>
      <c r="P9" s="75"/>
    </row>
    <row r="10" spans="1:16" ht="13.5" customHeight="1" thickBot="1">
      <c r="B10" s="20"/>
      <c r="C10" s="20"/>
      <c r="D10" s="20"/>
      <c r="E10" s="20"/>
      <c r="F10" s="20"/>
      <c r="G10" s="20"/>
      <c r="H10" s="20"/>
      <c r="I10" s="20"/>
      <c r="J10" s="20"/>
      <c r="L10" s="89"/>
      <c r="M10" s="90"/>
      <c r="N10" s="76"/>
      <c r="O10" s="77"/>
      <c r="P10" s="78"/>
    </row>
    <row r="11" spans="1:16" ht="13.5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87" t="s">
        <v>68</v>
      </c>
      <c r="M11" s="88"/>
      <c r="N11" s="73"/>
      <c r="O11" s="74"/>
      <c r="P11" s="75"/>
    </row>
    <row r="12" spans="1:16" ht="13.5" customHeight="1" thickBot="1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89"/>
      <c r="M12" s="90"/>
      <c r="N12" s="76"/>
      <c r="O12" s="77"/>
      <c r="P12" s="78"/>
    </row>
    <row r="13" spans="1:16" ht="13.5" customHeight="1">
      <c r="B13" s="91" t="s">
        <v>66</v>
      </c>
      <c r="C13" s="92"/>
      <c r="D13" s="92"/>
      <c r="E13" s="92"/>
      <c r="F13" s="92"/>
      <c r="G13" s="92"/>
      <c r="H13" s="92"/>
      <c r="I13" s="93"/>
      <c r="J13" s="26"/>
      <c r="K13" s="84" t="s">
        <v>65</v>
      </c>
      <c r="L13" s="33"/>
      <c r="M13" s="27"/>
      <c r="N13" s="27"/>
      <c r="O13" s="27"/>
      <c r="P13" s="28"/>
    </row>
    <row r="14" spans="1:16" ht="13.5" customHeight="1" thickBot="1">
      <c r="B14" s="94"/>
      <c r="C14" s="95"/>
      <c r="D14" s="95"/>
      <c r="E14" s="95"/>
      <c r="F14" s="95"/>
      <c r="G14" s="95"/>
      <c r="H14" s="95"/>
      <c r="I14" s="96"/>
      <c r="J14" s="26"/>
      <c r="K14" s="85"/>
      <c r="L14" s="83" t="s">
        <v>70</v>
      </c>
      <c r="M14" s="81"/>
      <c r="N14" s="81"/>
      <c r="O14" s="81"/>
      <c r="P14" s="82"/>
    </row>
    <row r="15" spans="1:16" ht="13.5" customHeight="1">
      <c r="B15" s="35"/>
      <c r="C15" s="36"/>
      <c r="D15" s="36"/>
      <c r="E15" s="36"/>
      <c r="F15" s="36"/>
      <c r="G15" s="36"/>
      <c r="H15" s="36"/>
      <c r="I15" s="37"/>
      <c r="J15" s="20"/>
      <c r="K15" s="85"/>
      <c r="L15" s="83"/>
      <c r="M15" s="81"/>
      <c r="N15" s="81"/>
      <c r="O15" s="81"/>
      <c r="P15" s="82"/>
    </row>
    <row r="16" spans="1:16" ht="13.5" customHeight="1">
      <c r="B16" s="35"/>
      <c r="C16" s="36"/>
      <c r="D16" s="36"/>
      <c r="E16" s="36"/>
      <c r="F16" s="36"/>
      <c r="G16" s="36"/>
      <c r="H16" s="36"/>
      <c r="I16" s="37"/>
      <c r="J16" s="20"/>
      <c r="K16" s="85"/>
      <c r="L16" s="83"/>
      <c r="M16" s="81"/>
      <c r="N16" s="81"/>
      <c r="O16" s="81"/>
      <c r="P16" s="82"/>
    </row>
    <row r="17" spans="2:16" ht="13.5" customHeight="1">
      <c r="B17" s="35"/>
      <c r="C17" s="80"/>
      <c r="D17" s="80"/>
      <c r="E17" s="36" t="s">
        <v>59</v>
      </c>
      <c r="F17" s="80"/>
      <c r="G17" s="80"/>
      <c r="H17" s="36" t="s">
        <v>60</v>
      </c>
      <c r="I17" s="37"/>
      <c r="J17" s="20"/>
      <c r="K17" s="85"/>
      <c r="P17" s="38"/>
    </row>
    <row r="18" spans="2:16" ht="13.5" customHeight="1">
      <c r="B18" s="35"/>
      <c r="I18" s="37"/>
      <c r="J18" s="36"/>
      <c r="K18" s="85"/>
      <c r="L18" s="83" t="s">
        <v>71</v>
      </c>
      <c r="M18" s="100"/>
      <c r="N18" s="100"/>
      <c r="O18" s="100"/>
      <c r="P18" s="101"/>
    </row>
    <row r="19" spans="2:16" ht="13.5" customHeight="1">
      <c r="B19" s="35"/>
      <c r="C19" s="36"/>
      <c r="D19" s="36"/>
      <c r="E19" s="36"/>
      <c r="F19" s="36"/>
      <c r="G19" s="36"/>
      <c r="H19" s="36"/>
      <c r="I19" s="37"/>
      <c r="J19" s="29"/>
      <c r="K19" s="85"/>
      <c r="L19" s="83"/>
      <c r="M19" s="100"/>
      <c r="N19" s="100"/>
      <c r="O19" s="100"/>
      <c r="P19" s="101"/>
    </row>
    <row r="20" spans="2:16" ht="13.5" customHeight="1">
      <c r="B20" s="35"/>
      <c r="C20" t="s">
        <v>61</v>
      </c>
      <c r="D20" s="80"/>
      <c r="E20" s="80"/>
      <c r="F20" t="s">
        <v>62</v>
      </c>
      <c r="G20" s="109"/>
      <c r="H20" s="109"/>
      <c r="I20" s="37"/>
      <c r="J20" s="29"/>
      <c r="K20" s="85"/>
      <c r="P20" s="38"/>
    </row>
    <row r="21" spans="2:16" ht="14.25" customHeight="1">
      <c r="B21" s="34"/>
      <c r="I21" s="38"/>
      <c r="K21" s="85"/>
      <c r="L21" s="83" t="s">
        <v>72</v>
      </c>
      <c r="M21" s="100"/>
      <c r="N21" s="100"/>
      <c r="O21" s="100"/>
      <c r="P21" s="101"/>
    </row>
    <row r="22" spans="2:16">
      <c r="B22" s="34"/>
      <c r="I22" s="38"/>
      <c r="K22" s="85"/>
      <c r="L22" s="83"/>
      <c r="M22" s="100"/>
      <c r="N22" s="100"/>
      <c r="O22" s="100"/>
      <c r="P22" s="101"/>
    </row>
    <row r="23" spans="2:16" ht="14.25">
      <c r="B23" s="34"/>
      <c r="C23" t="s">
        <v>64</v>
      </c>
      <c r="D23" s="108"/>
      <c r="E23" s="108"/>
      <c r="F23" s="108"/>
      <c r="G23" s="108"/>
      <c r="H23" s="108"/>
      <c r="I23" s="38"/>
      <c r="K23" s="85"/>
      <c r="M23" s="98"/>
      <c r="N23" s="98"/>
      <c r="O23" s="98"/>
      <c r="P23" s="30"/>
    </row>
    <row r="24" spans="2:16" ht="3.75" customHeight="1">
      <c r="B24" s="34"/>
      <c r="D24" s="79"/>
      <c r="E24" s="79"/>
      <c r="F24" s="79"/>
      <c r="G24" s="79"/>
      <c r="H24" s="79"/>
      <c r="I24" s="38"/>
      <c r="K24" s="85"/>
      <c r="M24" s="31"/>
      <c r="N24" s="31"/>
      <c r="O24" s="31"/>
      <c r="P24" s="30"/>
    </row>
    <row r="25" spans="2:16" ht="14.25">
      <c r="B25" s="34"/>
      <c r="C25" t="s">
        <v>63</v>
      </c>
      <c r="D25" s="80"/>
      <c r="E25" s="80"/>
      <c r="F25" s="80"/>
      <c r="G25" s="80"/>
      <c r="H25" s="80"/>
      <c r="I25" s="38"/>
      <c r="K25" s="85"/>
      <c r="L25" t="s">
        <v>73</v>
      </c>
      <c r="M25" s="99"/>
      <c r="N25" s="99"/>
      <c r="O25" s="99"/>
      <c r="P25" s="30"/>
    </row>
    <row r="26" spans="2:16" ht="15" thickBot="1">
      <c r="B26" s="39"/>
      <c r="C26" s="15"/>
      <c r="D26" s="15"/>
      <c r="E26" s="15"/>
      <c r="F26" s="15"/>
      <c r="G26" s="15"/>
      <c r="H26" s="15"/>
      <c r="I26" s="40"/>
      <c r="K26" s="86"/>
      <c r="L26" s="15" t="s">
        <v>74</v>
      </c>
      <c r="M26" s="131"/>
      <c r="N26" s="131"/>
      <c r="O26" s="131"/>
      <c r="P26" s="32"/>
    </row>
    <row r="28" spans="2:16" ht="14.25" thickBot="1">
      <c r="E28" s="18"/>
    </row>
    <row r="29" spans="2:16" ht="25.5" customHeight="1" thickBot="1">
      <c r="D29" s="102" t="s">
        <v>18</v>
      </c>
      <c r="E29" s="103"/>
      <c r="F29" s="103"/>
      <c r="G29" s="103"/>
      <c r="H29" s="103"/>
      <c r="I29" s="103"/>
      <c r="J29" s="104"/>
      <c r="K29" s="67" t="s">
        <v>19</v>
      </c>
      <c r="L29" s="68"/>
      <c r="M29" s="68"/>
      <c r="N29" s="68"/>
      <c r="O29" s="69"/>
    </row>
    <row r="30" spans="2:16" ht="25.5" customHeight="1">
      <c r="D30" s="102" t="s">
        <v>86</v>
      </c>
      <c r="E30" s="103"/>
      <c r="F30" s="103"/>
      <c r="G30" s="103"/>
      <c r="H30" s="103"/>
      <c r="I30" s="103"/>
      <c r="J30" s="104"/>
      <c r="K30" s="70">
        <v>0</v>
      </c>
      <c r="L30" s="71"/>
      <c r="M30" s="71"/>
      <c r="N30" s="71"/>
      <c r="O30" s="72"/>
    </row>
    <row r="31" spans="2:16" ht="25.5" customHeight="1" thickBot="1">
      <c r="D31" s="105" t="s">
        <v>76</v>
      </c>
      <c r="E31" s="106"/>
      <c r="F31" s="106"/>
      <c r="G31" s="106"/>
      <c r="H31" s="106"/>
      <c r="I31" s="106"/>
      <c r="J31" s="107"/>
      <c r="K31" s="41">
        <v>0</v>
      </c>
      <c r="L31" s="42"/>
      <c r="M31" s="42"/>
      <c r="N31" s="42"/>
      <c r="O31" s="43"/>
    </row>
    <row r="32" spans="2:16" ht="25.5" customHeight="1" thickTop="1" thickBot="1">
      <c r="D32" s="59" t="s">
        <v>87</v>
      </c>
      <c r="E32" s="60"/>
      <c r="F32" s="60"/>
      <c r="G32" s="60"/>
      <c r="H32" s="60"/>
      <c r="I32" s="60"/>
      <c r="J32" s="61"/>
      <c r="K32" s="56">
        <f>SUM(K30:O31)</f>
        <v>0</v>
      </c>
      <c r="L32" s="57"/>
      <c r="M32" s="57"/>
      <c r="N32" s="57"/>
      <c r="O32" s="58"/>
    </row>
    <row r="33" spans="2:15" ht="17.25">
      <c r="D33" s="62" t="s">
        <v>81</v>
      </c>
      <c r="E33" s="47" t="s">
        <v>79</v>
      </c>
      <c r="F33" s="48"/>
      <c r="G33" s="48"/>
      <c r="H33" s="48"/>
      <c r="I33" s="48"/>
      <c r="J33" s="49"/>
      <c r="K33" s="50">
        <v>0</v>
      </c>
      <c r="L33" s="51"/>
      <c r="M33" s="51"/>
      <c r="N33" s="51"/>
      <c r="O33" s="52"/>
    </row>
    <row r="34" spans="2:15" ht="18" thickBot="1">
      <c r="D34" s="63"/>
      <c r="E34" s="44" t="s">
        <v>78</v>
      </c>
      <c r="F34" s="45"/>
      <c r="G34" s="45"/>
      <c r="H34" s="45"/>
      <c r="I34" s="45"/>
      <c r="J34" s="46"/>
      <c r="K34" s="53">
        <v>0</v>
      </c>
      <c r="L34" s="54"/>
      <c r="M34" s="54"/>
      <c r="N34" s="54"/>
      <c r="O34" s="55"/>
    </row>
    <row r="35" spans="2:15" ht="17.25">
      <c r="D35" s="63"/>
      <c r="E35" s="47" t="s">
        <v>80</v>
      </c>
      <c r="F35" s="48"/>
      <c r="G35" s="48"/>
      <c r="H35" s="48"/>
      <c r="I35" s="48"/>
      <c r="J35" s="49"/>
      <c r="K35" s="50">
        <v>0</v>
      </c>
      <c r="L35" s="51"/>
      <c r="M35" s="51"/>
      <c r="N35" s="51"/>
      <c r="O35" s="52"/>
    </row>
    <row r="36" spans="2:15" ht="18" thickBot="1">
      <c r="D36" s="64"/>
      <c r="E36" s="44" t="s">
        <v>77</v>
      </c>
      <c r="F36" s="45"/>
      <c r="G36" s="45"/>
      <c r="H36" s="45"/>
      <c r="I36" s="45"/>
      <c r="J36" s="46"/>
      <c r="K36" s="53">
        <v>0</v>
      </c>
      <c r="L36" s="54"/>
      <c r="M36" s="54"/>
      <c r="N36" s="54"/>
      <c r="O36" s="55"/>
    </row>
    <row r="41" spans="2:15" ht="20.100000000000001" customHeight="1">
      <c r="B41" s="18"/>
      <c r="C41" s="18"/>
    </row>
    <row r="42" spans="2:15" ht="20.100000000000001" customHeight="1"/>
    <row r="43" spans="2:15" ht="3" customHeight="1"/>
    <row r="44" spans="2:15" ht="20.100000000000001" customHeight="1"/>
    <row r="45" spans="2:15" ht="3" customHeight="1"/>
    <row r="46" spans="2:15" ht="20.100000000000001" customHeight="1"/>
    <row r="47" spans="2:15" ht="3" customHeight="1"/>
    <row r="48" spans="2:15" ht="20.100000000000001" customHeight="1"/>
    <row r="49" spans="1:16" ht="3" customHeight="1"/>
    <row r="50" spans="1:16" ht="20.100000000000001" customHeight="1"/>
    <row r="51" spans="1:16" ht="20.100000000000001" customHeight="1">
      <c r="B51" s="13"/>
      <c r="C51" s="13"/>
    </row>
    <row r="52" spans="1:16" ht="20.100000000000001" customHeight="1"/>
    <row r="53" spans="1:16" ht="20.100000000000001" customHeight="1">
      <c r="B53" s="13" t="s">
        <v>8</v>
      </c>
      <c r="C53" s="13"/>
    </row>
    <row r="55" spans="1:1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</sheetData>
  <sheetProtection selectLockedCells="1"/>
  <mergeCells count="42">
    <mergeCell ref="K36:O36"/>
    <mergeCell ref="D32:J32"/>
    <mergeCell ref="K32:O32"/>
    <mergeCell ref="D33:D36"/>
    <mergeCell ref="E33:J33"/>
    <mergeCell ref="K33:O33"/>
    <mergeCell ref="E34:J34"/>
    <mergeCell ref="K34:O34"/>
    <mergeCell ref="E35:J35"/>
    <mergeCell ref="K35:O35"/>
    <mergeCell ref="E36:J36"/>
    <mergeCell ref="M26:O26"/>
    <mergeCell ref="D29:J29"/>
    <mergeCell ref="K29:O29"/>
    <mergeCell ref="D30:J30"/>
    <mergeCell ref="K30:O30"/>
    <mergeCell ref="D31:J31"/>
    <mergeCell ref="K31:O31"/>
    <mergeCell ref="L21:L22"/>
    <mergeCell ref="M21:P22"/>
    <mergeCell ref="D23:H23"/>
    <mergeCell ref="M23:O23"/>
    <mergeCell ref="D24:H24"/>
    <mergeCell ref="D25:H25"/>
    <mergeCell ref="M25:O25"/>
    <mergeCell ref="B13:I14"/>
    <mergeCell ref="K13:K26"/>
    <mergeCell ref="L14:L16"/>
    <mergeCell ref="M14:P16"/>
    <mergeCell ref="C17:D17"/>
    <mergeCell ref="F17:G17"/>
    <mergeCell ref="L18:L19"/>
    <mergeCell ref="M18:P19"/>
    <mergeCell ref="D20:E20"/>
    <mergeCell ref="G20:H20"/>
    <mergeCell ref="N2:P2"/>
    <mergeCell ref="A3:P3"/>
    <mergeCell ref="N4:P4"/>
    <mergeCell ref="L9:M10"/>
    <mergeCell ref="N9:P10"/>
    <mergeCell ref="L11:M12"/>
    <mergeCell ref="N11:P12"/>
  </mergeCells>
  <phoneticPr fontId="11"/>
  <printOptions horizontalCentered="1"/>
  <pageMargins left="0.11811023622047245" right="0.11811023622047245" top="0.74803149606299213" bottom="0.74803149606299213" header="0.31496062992125984" footer="0.31496062992125984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B1:M779"/>
  <sheetViews>
    <sheetView showGridLines="0" view="pageBreakPreview" zoomScale="60" zoomScaleNormal="80" workbookViewId="0"/>
  </sheetViews>
  <sheetFormatPr defaultRowHeight="13.5"/>
  <cols>
    <col min="1" max="1" width="1.75" customWidth="1"/>
    <col min="2" max="3" width="2.625" customWidth="1"/>
    <col min="4" max="4" width="13.25" customWidth="1"/>
    <col min="5" max="5" width="13.125" customWidth="1"/>
    <col min="6" max="6" width="42" customWidth="1"/>
    <col min="7" max="7" width="7.75" customWidth="1"/>
    <col min="8" max="12" width="13.125" customWidth="1"/>
    <col min="13" max="13" width="18.375" style="1" customWidth="1"/>
  </cols>
  <sheetData>
    <row r="1" spans="2:13" ht="11.25" customHeight="1" thickBo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2:13" ht="35.1" customHeight="1">
      <c r="B2" s="110" t="s">
        <v>0</v>
      </c>
      <c r="C2" s="111"/>
      <c r="D2" s="2" t="s">
        <v>11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17</v>
      </c>
      <c r="K2" s="2" t="s">
        <v>22</v>
      </c>
      <c r="L2" s="2" t="s">
        <v>16</v>
      </c>
      <c r="M2" s="3" t="s">
        <v>7</v>
      </c>
    </row>
    <row r="3" spans="2:13" ht="35.1" customHeight="1">
      <c r="B3" s="4"/>
      <c r="C3" s="5"/>
      <c r="D3" s="5"/>
      <c r="E3" s="5"/>
      <c r="F3" s="5"/>
      <c r="G3" s="6"/>
      <c r="H3" s="7"/>
      <c r="I3" s="8">
        <f>G3*H3</f>
        <v>0</v>
      </c>
      <c r="J3" s="21"/>
      <c r="K3" s="21"/>
      <c r="L3" s="5"/>
      <c r="M3" s="9"/>
    </row>
    <row r="4" spans="2:13" ht="35.1" customHeight="1">
      <c r="B4" s="4"/>
      <c r="C4" s="5"/>
      <c r="D4" s="5"/>
      <c r="E4" s="5"/>
      <c r="F4" s="5"/>
      <c r="G4" s="6"/>
      <c r="H4" s="7"/>
      <c r="I4" s="8">
        <f t="shared" ref="I4:I32" si="0">G4*H4</f>
        <v>0</v>
      </c>
      <c r="J4" s="21"/>
      <c r="K4" s="21"/>
      <c r="L4" s="5"/>
      <c r="M4" s="9"/>
    </row>
    <row r="5" spans="2:13" ht="35.1" customHeight="1">
      <c r="B5" s="4"/>
      <c r="C5" s="5"/>
      <c r="D5" s="5"/>
      <c r="E5" s="5"/>
      <c r="F5" s="5"/>
      <c r="G5" s="6"/>
      <c r="H5" s="7"/>
      <c r="I5" s="8">
        <f t="shared" si="0"/>
        <v>0</v>
      </c>
      <c r="J5" s="21"/>
      <c r="K5" s="21"/>
      <c r="L5" s="5"/>
      <c r="M5" s="9"/>
    </row>
    <row r="6" spans="2:13" ht="35.1" customHeight="1">
      <c r="B6" s="4"/>
      <c r="C6" s="5"/>
      <c r="D6" s="5"/>
      <c r="E6" s="5"/>
      <c r="F6" s="5"/>
      <c r="G6" s="6"/>
      <c r="H6" s="7"/>
      <c r="I6" s="8">
        <f t="shared" si="0"/>
        <v>0</v>
      </c>
      <c r="J6" s="21"/>
      <c r="K6" s="21"/>
      <c r="L6" s="5"/>
      <c r="M6" s="9"/>
    </row>
    <row r="7" spans="2:13" ht="35.1" customHeight="1">
      <c r="B7" s="4"/>
      <c r="C7" s="5"/>
      <c r="D7" s="5"/>
      <c r="E7" s="5"/>
      <c r="F7" s="5"/>
      <c r="G7" s="6"/>
      <c r="H7" s="7"/>
      <c r="I7" s="8">
        <f t="shared" si="0"/>
        <v>0</v>
      </c>
      <c r="J7" s="21"/>
      <c r="K7" s="21"/>
      <c r="L7" s="5"/>
      <c r="M7" s="9"/>
    </row>
    <row r="8" spans="2:13" ht="35.1" customHeight="1">
      <c r="B8" s="4"/>
      <c r="C8" s="5"/>
      <c r="D8" s="5"/>
      <c r="E8" s="5"/>
      <c r="F8" s="5"/>
      <c r="G8" s="6"/>
      <c r="H8" s="7"/>
      <c r="I8" s="8">
        <f t="shared" si="0"/>
        <v>0</v>
      </c>
      <c r="J8" s="21"/>
      <c r="K8" s="21"/>
      <c r="L8" s="5"/>
      <c r="M8" s="9"/>
    </row>
    <row r="9" spans="2:13" ht="35.1" customHeight="1">
      <c r="B9" s="4"/>
      <c r="C9" s="5"/>
      <c r="D9" s="5"/>
      <c r="E9" s="5"/>
      <c r="F9" s="5"/>
      <c r="G9" s="6"/>
      <c r="H9" s="7"/>
      <c r="I9" s="8">
        <f t="shared" si="0"/>
        <v>0</v>
      </c>
      <c r="J9" s="21"/>
      <c r="K9" s="21"/>
      <c r="L9" s="5"/>
      <c r="M9" s="9"/>
    </row>
    <row r="10" spans="2:13" ht="35.1" customHeight="1">
      <c r="B10" s="4"/>
      <c r="C10" s="5"/>
      <c r="D10" s="5"/>
      <c r="E10" s="5"/>
      <c r="F10" s="5"/>
      <c r="G10" s="6"/>
      <c r="H10" s="7"/>
      <c r="I10" s="8">
        <f t="shared" si="0"/>
        <v>0</v>
      </c>
      <c r="J10" s="21"/>
      <c r="K10" s="21"/>
      <c r="L10" s="5"/>
      <c r="M10" s="9"/>
    </row>
    <row r="11" spans="2:13" ht="35.1" customHeight="1">
      <c r="B11" s="4"/>
      <c r="C11" s="5"/>
      <c r="D11" s="5"/>
      <c r="E11" s="5"/>
      <c r="F11" s="5"/>
      <c r="G11" s="6"/>
      <c r="H11" s="7"/>
      <c r="I11" s="8">
        <f t="shared" si="0"/>
        <v>0</v>
      </c>
      <c r="J11" s="21"/>
      <c r="K11" s="21"/>
      <c r="L11" s="5"/>
      <c r="M11" s="9"/>
    </row>
    <row r="12" spans="2:13" ht="35.1" customHeight="1">
      <c r="B12" s="4"/>
      <c r="C12" s="5"/>
      <c r="D12" s="5"/>
      <c r="E12" s="5"/>
      <c r="F12" s="5"/>
      <c r="G12" s="6"/>
      <c r="H12" s="7"/>
      <c r="I12" s="8">
        <f t="shared" si="0"/>
        <v>0</v>
      </c>
      <c r="J12" s="21"/>
      <c r="K12" s="21"/>
      <c r="L12" s="5"/>
      <c r="M12" s="9"/>
    </row>
    <row r="13" spans="2:13" ht="35.1" customHeight="1">
      <c r="B13" s="4"/>
      <c r="C13" s="5"/>
      <c r="D13" s="5"/>
      <c r="E13" s="5"/>
      <c r="F13" s="5"/>
      <c r="G13" s="6"/>
      <c r="H13" s="7"/>
      <c r="I13" s="8">
        <f t="shared" si="0"/>
        <v>0</v>
      </c>
      <c r="J13" s="21"/>
      <c r="K13" s="21"/>
      <c r="L13" s="5"/>
      <c r="M13" s="9"/>
    </row>
    <row r="14" spans="2:13" ht="35.1" customHeight="1">
      <c r="B14" s="4"/>
      <c r="C14" s="5"/>
      <c r="D14" s="5"/>
      <c r="E14" s="5"/>
      <c r="F14" s="5"/>
      <c r="G14" s="6"/>
      <c r="H14" s="7"/>
      <c r="I14" s="8">
        <f t="shared" si="0"/>
        <v>0</v>
      </c>
      <c r="J14" s="21"/>
      <c r="K14" s="21"/>
      <c r="L14" s="5"/>
      <c r="M14" s="9"/>
    </row>
    <row r="15" spans="2:13" ht="35.1" customHeight="1">
      <c r="B15" s="4"/>
      <c r="C15" s="5"/>
      <c r="D15" s="5"/>
      <c r="E15" s="5"/>
      <c r="F15" s="5"/>
      <c r="G15" s="6"/>
      <c r="H15" s="7"/>
      <c r="I15" s="8">
        <f t="shared" si="0"/>
        <v>0</v>
      </c>
      <c r="J15" s="21"/>
      <c r="K15" s="21"/>
      <c r="L15" s="5"/>
      <c r="M15" s="9"/>
    </row>
    <row r="16" spans="2:13" ht="35.1" customHeight="1">
      <c r="B16" s="4"/>
      <c r="C16" s="5"/>
      <c r="D16" s="5"/>
      <c r="E16" s="5"/>
      <c r="F16" s="5"/>
      <c r="G16" s="6"/>
      <c r="H16" s="7"/>
      <c r="I16" s="8">
        <f t="shared" si="0"/>
        <v>0</v>
      </c>
      <c r="J16" s="21"/>
      <c r="K16" s="21"/>
      <c r="L16" s="5"/>
      <c r="M16" s="9"/>
    </row>
    <row r="17" spans="2:13" ht="35.1" customHeight="1">
      <c r="B17" s="4"/>
      <c r="C17" s="5"/>
      <c r="D17" s="5"/>
      <c r="E17" s="5"/>
      <c r="F17" s="5"/>
      <c r="G17" s="6"/>
      <c r="H17" s="7"/>
      <c r="I17" s="8">
        <f t="shared" si="0"/>
        <v>0</v>
      </c>
      <c r="J17" s="21"/>
      <c r="K17" s="21"/>
      <c r="L17" s="5"/>
      <c r="M17" s="9"/>
    </row>
    <row r="18" spans="2:13" ht="35.1" customHeight="1">
      <c r="B18" s="4"/>
      <c r="C18" s="5"/>
      <c r="D18" s="5"/>
      <c r="E18" s="5"/>
      <c r="F18" s="5"/>
      <c r="G18" s="6"/>
      <c r="H18" s="7"/>
      <c r="I18" s="8">
        <f t="shared" si="0"/>
        <v>0</v>
      </c>
      <c r="J18" s="21"/>
      <c r="K18" s="21"/>
      <c r="L18" s="5"/>
      <c r="M18" s="9"/>
    </row>
    <row r="19" spans="2:13" ht="35.1" customHeight="1">
      <c r="B19" s="4"/>
      <c r="C19" s="5"/>
      <c r="D19" s="5"/>
      <c r="E19" s="5"/>
      <c r="F19" s="5"/>
      <c r="G19" s="6"/>
      <c r="H19" s="7"/>
      <c r="I19" s="8">
        <f t="shared" si="0"/>
        <v>0</v>
      </c>
      <c r="J19" s="21"/>
      <c r="K19" s="21"/>
      <c r="L19" s="5"/>
      <c r="M19" s="9"/>
    </row>
    <row r="20" spans="2:13" ht="35.1" customHeight="1">
      <c r="B20" s="4"/>
      <c r="C20" s="5"/>
      <c r="D20" s="5"/>
      <c r="E20" s="5"/>
      <c r="F20" s="5"/>
      <c r="G20" s="6"/>
      <c r="H20" s="7"/>
      <c r="I20" s="8">
        <f t="shared" si="0"/>
        <v>0</v>
      </c>
      <c r="J20" s="21"/>
      <c r="K20" s="21"/>
      <c r="L20" s="5"/>
      <c r="M20" s="9"/>
    </row>
    <row r="21" spans="2:13" ht="35.1" customHeight="1">
      <c r="B21" s="4"/>
      <c r="C21" s="5"/>
      <c r="D21" s="5"/>
      <c r="E21" s="5"/>
      <c r="F21" s="5"/>
      <c r="G21" s="6"/>
      <c r="H21" s="7"/>
      <c r="I21" s="8">
        <f t="shared" si="0"/>
        <v>0</v>
      </c>
      <c r="J21" s="21"/>
      <c r="K21" s="21"/>
      <c r="L21" s="5"/>
      <c r="M21" s="9"/>
    </row>
    <row r="22" spans="2:13" ht="35.1" customHeight="1">
      <c r="B22" s="4"/>
      <c r="C22" s="5"/>
      <c r="D22" s="5"/>
      <c r="E22" s="5"/>
      <c r="F22" s="5"/>
      <c r="G22" s="6"/>
      <c r="H22" s="7"/>
      <c r="I22" s="8">
        <f t="shared" si="0"/>
        <v>0</v>
      </c>
      <c r="J22" s="21"/>
      <c r="K22" s="21"/>
      <c r="L22" s="5"/>
      <c r="M22" s="9"/>
    </row>
    <row r="23" spans="2:13" ht="35.1" customHeight="1">
      <c r="B23" s="4"/>
      <c r="C23" s="5"/>
      <c r="D23" s="5"/>
      <c r="E23" s="5"/>
      <c r="F23" s="5"/>
      <c r="G23" s="6"/>
      <c r="H23" s="7"/>
      <c r="I23" s="8">
        <f t="shared" si="0"/>
        <v>0</v>
      </c>
      <c r="J23" s="21"/>
      <c r="K23" s="21"/>
      <c r="L23" s="5"/>
      <c r="M23" s="9"/>
    </row>
    <row r="24" spans="2:13" ht="35.1" customHeight="1">
      <c r="B24" s="4"/>
      <c r="C24" s="5"/>
      <c r="D24" s="5"/>
      <c r="E24" s="5"/>
      <c r="F24" s="5"/>
      <c r="G24" s="6"/>
      <c r="H24" s="7"/>
      <c r="I24" s="8">
        <f t="shared" si="0"/>
        <v>0</v>
      </c>
      <c r="J24" s="21"/>
      <c r="K24" s="21"/>
      <c r="L24" s="5"/>
      <c r="M24" s="9"/>
    </row>
    <row r="25" spans="2:13" ht="35.1" customHeight="1">
      <c r="B25" s="4"/>
      <c r="C25" s="5"/>
      <c r="D25" s="5"/>
      <c r="E25" s="5"/>
      <c r="F25" s="5"/>
      <c r="G25" s="6"/>
      <c r="H25" s="7"/>
      <c r="I25" s="8">
        <f t="shared" si="0"/>
        <v>0</v>
      </c>
      <c r="J25" s="21"/>
      <c r="K25" s="21"/>
      <c r="L25" s="5"/>
      <c r="M25" s="9"/>
    </row>
    <row r="26" spans="2:13" ht="35.1" customHeight="1">
      <c r="B26" s="4"/>
      <c r="C26" s="5"/>
      <c r="D26" s="5"/>
      <c r="E26" s="5"/>
      <c r="F26" s="5"/>
      <c r="G26" s="6"/>
      <c r="H26" s="7"/>
      <c r="I26" s="8">
        <f t="shared" si="0"/>
        <v>0</v>
      </c>
      <c r="J26" s="21"/>
      <c r="K26" s="21"/>
      <c r="L26" s="5"/>
      <c r="M26" s="9"/>
    </row>
    <row r="27" spans="2:13" ht="35.1" customHeight="1">
      <c r="B27" s="4"/>
      <c r="C27" s="5"/>
      <c r="D27" s="5"/>
      <c r="E27" s="5"/>
      <c r="F27" s="5"/>
      <c r="G27" s="6"/>
      <c r="H27" s="7"/>
      <c r="I27" s="8">
        <f t="shared" si="0"/>
        <v>0</v>
      </c>
      <c r="J27" s="21"/>
      <c r="K27" s="21"/>
      <c r="L27" s="5"/>
      <c r="M27" s="9"/>
    </row>
    <row r="28" spans="2:13" ht="35.1" customHeight="1">
      <c r="B28" s="4"/>
      <c r="C28" s="5"/>
      <c r="D28" s="5"/>
      <c r="E28" s="5"/>
      <c r="F28" s="5"/>
      <c r="G28" s="6"/>
      <c r="H28" s="7"/>
      <c r="I28" s="8">
        <f t="shared" si="0"/>
        <v>0</v>
      </c>
      <c r="J28" s="21"/>
      <c r="K28" s="21"/>
      <c r="L28" s="5"/>
      <c r="M28" s="9"/>
    </row>
    <row r="29" spans="2:13" ht="35.1" customHeight="1">
      <c r="B29" s="4"/>
      <c r="C29" s="5"/>
      <c r="D29" s="5"/>
      <c r="E29" s="5"/>
      <c r="F29" s="5"/>
      <c r="G29" s="6"/>
      <c r="H29" s="7"/>
      <c r="I29" s="8">
        <f t="shared" si="0"/>
        <v>0</v>
      </c>
      <c r="J29" s="21"/>
      <c r="K29" s="21"/>
      <c r="L29" s="5"/>
      <c r="M29" s="9"/>
    </row>
    <row r="30" spans="2:13" ht="35.1" customHeight="1">
      <c r="B30" s="4"/>
      <c r="C30" s="5"/>
      <c r="D30" s="5"/>
      <c r="E30" s="5"/>
      <c r="F30" s="5"/>
      <c r="G30" s="6"/>
      <c r="H30" s="7"/>
      <c r="I30" s="8">
        <f t="shared" si="0"/>
        <v>0</v>
      </c>
      <c r="J30" s="21"/>
      <c r="K30" s="21"/>
      <c r="L30" s="5"/>
      <c r="M30" s="9"/>
    </row>
    <row r="31" spans="2:13" ht="35.1" customHeight="1">
      <c r="B31" s="4"/>
      <c r="C31" s="5"/>
      <c r="D31" s="5"/>
      <c r="E31" s="5"/>
      <c r="F31" s="5"/>
      <c r="G31" s="6"/>
      <c r="H31" s="7"/>
      <c r="I31" s="8">
        <f t="shared" si="0"/>
        <v>0</v>
      </c>
      <c r="J31" s="21"/>
      <c r="K31" s="21"/>
      <c r="L31" s="5"/>
      <c r="M31" s="9"/>
    </row>
    <row r="32" spans="2:13" ht="35.1" customHeight="1" thickBot="1">
      <c r="B32" s="4"/>
      <c r="C32" s="5"/>
      <c r="D32" s="5"/>
      <c r="E32" s="5"/>
      <c r="F32" s="5"/>
      <c r="G32" s="6"/>
      <c r="H32" s="7"/>
      <c r="I32" s="8">
        <f t="shared" si="0"/>
        <v>0</v>
      </c>
      <c r="J32" s="21"/>
      <c r="K32" s="21"/>
      <c r="L32" s="5"/>
      <c r="M32" s="9"/>
    </row>
    <row r="33" spans="2:13" ht="35.1" customHeight="1" thickTop="1" thickBot="1">
      <c r="B33" s="112" t="s">
        <v>9</v>
      </c>
      <c r="C33" s="113"/>
      <c r="D33" s="113"/>
      <c r="E33" s="113"/>
      <c r="F33" s="113"/>
      <c r="G33" s="113"/>
      <c r="H33" s="114"/>
      <c r="I33" s="16">
        <f>SUBTOTAL(9,I2:I32)</f>
        <v>0</v>
      </c>
      <c r="J33" s="16">
        <f>SUM(J3:J32)</f>
        <v>0</v>
      </c>
      <c r="K33" s="11"/>
      <c r="L33" s="11"/>
      <c r="M33" s="12"/>
    </row>
    <row r="34" spans="2:13" ht="35.1" customHeight="1" thickTop="1" thickBot="1">
      <c r="B34" s="115" t="s">
        <v>10</v>
      </c>
      <c r="C34" s="116"/>
      <c r="D34" s="116"/>
      <c r="E34" s="116"/>
      <c r="F34" s="116"/>
      <c r="G34" s="116"/>
      <c r="H34" s="117"/>
      <c r="I34" s="10">
        <f>IF(I72&gt;0,"",$I$33)</f>
        <v>0</v>
      </c>
      <c r="J34" s="11"/>
      <c r="K34" s="11"/>
      <c r="L34" s="11"/>
      <c r="M34" s="12"/>
    </row>
    <row r="35" spans="2:13" ht="15.75" customHeight="1">
      <c r="B35" s="13" t="s">
        <v>8</v>
      </c>
      <c r="M35"/>
    </row>
    <row r="36" spans="2:13" ht="24" customHeight="1">
      <c r="M36"/>
    </row>
    <row r="37" spans="2:13" ht="24" customHeight="1">
      <c r="M37"/>
    </row>
    <row r="38" spans="2:13" ht="24" customHeight="1">
      <c r="M38"/>
    </row>
    <row r="40" spans="2:13" ht="11.25" customHeight="1" thickBo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2:13" ht="35.1" customHeight="1">
      <c r="B41" s="110" t="s">
        <v>0</v>
      </c>
      <c r="C41" s="111"/>
      <c r="D41" s="2" t="s">
        <v>11</v>
      </c>
      <c r="E41" s="2" t="s">
        <v>1</v>
      </c>
      <c r="F41" s="2" t="s">
        <v>2</v>
      </c>
      <c r="G41" s="2" t="s">
        <v>3</v>
      </c>
      <c r="H41" s="2" t="s">
        <v>4</v>
      </c>
      <c r="I41" s="2" t="s">
        <v>5</v>
      </c>
      <c r="J41" s="2" t="s">
        <v>17</v>
      </c>
      <c r="K41" s="2" t="s">
        <v>22</v>
      </c>
      <c r="L41" s="2" t="s">
        <v>16</v>
      </c>
      <c r="M41" s="3" t="s">
        <v>7</v>
      </c>
    </row>
    <row r="42" spans="2:13" ht="35.1" customHeight="1">
      <c r="B42" s="4"/>
      <c r="C42" s="5"/>
      <c r="D42" s="5"/>
      <c r="E42" s="5"/>
      <c r="F42" s="5"/>
      <c r="G42" s="6"/>
      <c r="H42" s="7"/>
      <c r="I42" s="8">
        <f>G42*H42</f>
        <v>0</v>
      </c>
      <c r="J42" s="21"/>
      <c r="K42" s="21"/>
      <c r="L42" s="5"/>
      <c r="M42" s="9"/>
    </row>
    <row r="43" spans="2:13" ht="35.1" customHeight="1">
      <c r="B43" s="4"/>
      <c r="C43" s="5"/>
      <c r="D43" s="5"/>
      <c r="E43" s="5"/>
      <c r="F43" s="5"/>
      <c r="G43" s="6"/>
      <c r="H43" s="7"/>
      <c r="I43" s="8">
        <f t="shared" ref="I43:I71" si="1">G43*H43</f>
        <v>0</v>
      </c>
      <c r="J43" s="21"/>
      <c r="K43" s="21"/>
      <c r="L43" s="5"/>
      <c r="M43" s="9"/>
    </row>
    <row r="44" spans="2:13" ht="35.1" customHeight="1">
      <c r="B44" s="4"/>
      <c r="C44" s="5"/>
      <c r="D44" s="5"/>
      <c r="E44" s="5"/>
      <c r="F44" s="5"/>
      <c r="G44" s="6"/>
      <c r="H44" s="7"/>
      <c r="I44" s="8">
        <f t="shared" si="1"/>
        <v>0</v>
      </c>
      <c r="J44" s="21"/>
      <c r="K44" s="21"/>
      <c r="L44" s="5"/>
      <c r="M44" s="9"/>
    </row>
    <row r="45" spans="2:13" ht="35.1" customHeight="1">
      <c r="B45" s="4"/>
      <c r="C45" s="5"/>
      <c r="D45" s="5"/>
      <c r="E45" s="5"/>
      <c r="F45" s="5"/>
      <c r="G45" s="6"/>
      <c r="H45" s="7"/>
      <c r="I45" s="8">
        <f t="shared" si="1"/>
        <v>0</v>
      </c>
      <c r="J45" s="21"/>
      <c r="K45" s="21"/>
      <c r="L45" s="5"/>
      <c r="M45" s="9"/>
    </row>
    <row r="46" spans="2:13" ht="35.1" customHeight="1">
      <c r="B46" s="4"/>
      <c r="C46" s="5"/>
      <c r="D46" s="5"/>
      <c r="E46" s="5"/>
      <c r="F46" s="5"/>
      <c r="G46" s="6"/>
      <c r="H46" s="7"/>
      <c r="I46" s="8">
        <f t="shared" si="1"/>
        <v>0</v>
      </c>
      <c r="J46" s="21"/>
      <c r="K46" s="21"/>
      <c r="L46" s="5"/>
      <c r="M46" s="9"/>
    </row>
    <row r="47" spans="2:13" ht="35.1" customHeight="1">
      <c r="B47" s="4"/>
      <c r="C47" s="5"/>
      <c r="D47" s="5"/>
      <c r="E47" s="5"/>
      <c r="F47" s="5"/>
      <c r="G47" s="6"/>
      <c r="H47" s="7"/>
      <c r="I47" s="8">
        <f t="shared" si="1"/>
        <v>0</v>
      </c>
      <c r="J47" s="21"/>
      <c r="K47" s="21"/>
      <c r="L47" s="5"/>
      <c r="M47" s="9"/>
    </row>
    <row r="48" spans="2:13" ht="35.1" customHeight="1">
      <c r="B48" s="4"/>
      <c r="C48" s="5"/>
      <c r="D48" s="5"/>
      <c r="E48" s="5"/>
      <c r="F48" s="5"/>
      <c r="G48" s="6"/>
      <c r="H48" s="7"/>
      <c r="I48" s="8">
        <f t="shared" si="1"/>
        <v>0</v>
      </c>
      <c r="J48" s="21"/>
      <c r="K48" s="21"/>
      <c r="L48" s="5"/>
      <c r="M48" s="9"/>
    </row>
    <row r="49" spans="2:13" ht="35.1" customHeight="1">
      <c r="B49" s="4"/>
      <c r="C49" s="5"/>
      <c r="D49" s="5"/>
      <c r="E49" s="5"/>
      <c r="F49" s="5"/>
      <c r="G49" s="6"/>
      <c r="H49" s="7"/>
      <c r="I49" s="8">
        <f t="shared" si="1"/>
        <v>0</v>
      </c>
      <c r="J49" s="21"/>
      <c r="K49" s="21"/>
      <c r="L49" s="5"/>
      <c r="M49" s="9"/>
    </row>
    <row r="50" spans="2:13" ht="35.1" customHeight="1">
      <c r="B50" s="4"/>
      <c r="C50" s="5"/>
      <c r="D50" s="5"/>
      <c r="E50" s="5"/>
      <c r="F50" s="5"/>
      <c r="G50" s="6"/>
      <c r="H50" s="7"/>
      <c r="I50" s="8">
        <f t="shared" si="1"/>
        <v>0</v>
      </c>
      <c r="J50" s="21"/>
      <c r="K50" s="21"/>
      <c r="L50" s="5"/>
      <c r="M50" s="9"/>
    </row>
    <row r="51" spans="2:13" ht="35.1" customHeight="1">
      <c r="B51" s="4"/>
      <c r="C51" s="5"/>
      <c r="D51" s="5"/>
      <c r="E51" s="5"/>
      <c r="F51" s="5"/>
      <c r="G51" s="6"/>
      <c r="H51" s="7"/>
      <c r="I51" s="8">
        <f t="shared" si="1"/>
        <v>0</v>
      </c>
      <c r="J51" s="21"/>
      <c r="K51" s="21"/>
      <c r="L51" s="5"/>
      <c r="M51" s="9"/>
    </row>
    <row r="52" spans="2:13" ht="35.1" customHeight="1">
      <c r="B52" s="4"/>
      <c r="C52" s="5"/>
      <c r="D52" s="5"/>
      <c r="E52" s="5"/>
      <c r="F52" s="5"/>
      <c r="G52" s="6"/>
      <c r="H52" s="7"/>
      <c r="I52" s="8">
        <f t="shared" si="1"/>
        <v>0</v>
      </c>
      <c r="J52" s="21"/>
      <c r="K52" s="21"/>
      <c r="L52" s="5"/>
      <c r="M52" s="9"/>
    </row>
    <row r="53" spans="2:13" ht="35.1" customHeight="1">
      <c r="B53" s="4"/>
      <c r="C53" s="5"/>
      <c r="D53" s="5"/>
      <c r="E53" s="5"/>
      <c r="F53" s="5"/>
      <c r="G53" s="6"/>
      <c r="H53" s="7"/>
      <c r="I53" s="8">
        <f t="shared" si="1"/>
        <v>0</v>
      </c>
      <c r="J53" s="21"/>
      <c r="K53" s="21"/>
      <c r="L53" s="5"/>
      <c r="M53" s="9"/>
    </row>
    <row r="54" spans="2:13" ht="35.1" customHeight="1">
      <c r="B54" s="4"/>
      <c r="C54" s="5"/>
      <c r="D54" s="5"/>
      <c r="E54" s="5"/>
      <c r="F54" s="5"/>
      <c r="G54" s="6"/>
      <c r="H54" s="7"/>
      <c r="I54" s="8">
        <f t="shared" si="1"/>
        <v>0</v>
      </c>
      <c r="J54" s="21"/>
      <c r="K54" s="21"/>
      <c r="L54" s="5"/>
      <c r="M54" s="9"/>
    </row>
    <row r="55" spans="2:13" ht="35.1" customHeight="1">
      <c r="B55" s="4"/>
      <c r="C55" s="5"/>
      <c r="D55" s="5"/>
      <c r="E55" s="5"/>
      <c r="F55" s="5"/>
      <c r="G55" s="6"/>
      <c r="H55" s="7"/>
      <c r="I55" s="8">
        <f t="shared" si="1"/>
        <v>0</v>
      </c>
      <c r="J55" s="21"/>
      <c r="K55" s="21"/>
      <c r="L55" s="5"/>
      <c r="M55" s="9"/>
    </row>
    <row r="56" spans="2:13" ht="35.1" customHeight="1">
      <c r="B56" s="4"/>
      <c r="C56" s="5"/>
      <c r="D56" s="5"/>
      <c r="E56" s="5"/>
      <c r="F56" s="5"/>
      <c r="G56" s="6"/>
      <c r="H56" s="7"/>
      <c r="I56" s="8">
        <f t="shared" si="1"/>
        <v>0</v>
      </c>
      <c r="J56" s="21"/>
      <c r="K56" s="21"/>
      <c r="L56" s="5"/>
      <c r="M56" s="9"/>
    </row>
    <row r="57" spans="2:13" ht="35.1" customHeight="1">
      <c r="B57" s="4"/>
      <c r="C57" s="5"/>
      <c r="D57" s="5"/>
      <c r="E57" s="5"/>
      <c r="F57" s="5"/>
      <c r="G57" s="6"/>
      <c r="H57" s="7"/>
      <c r="I57" s="8">
        <f t="shared" si="1"/>
        <v>0</v>
      </c>
      <c r="J57" s="21"/>
      <c r="K57" s="21"/>
      <c r="L57" s="5"/>
      <c r="M57" s="9"/>
    </row>
    <row r="58" spans="2:13" ht="35.1" customHeight="1">
      <c r="B58" s="4"/>
      <c r="C58" s="5"/>
      <c r="D58" s="5"/>
      <c r="E58" s="5"/>
      <c r="F58" s="5"/>
      <c r="G58" s="6"/>
      <c r="H58" s="7"/>
      <c r="I58" s="8">
        <f t="shared" si="1"/>
        <v>0</v>
      </c>
      <c r="J58" s="21"/>
      <c r="K58" s="21"/>
      <c r="L58" s="5"/>
      <c r="M58" s="9"/>
    </row>
    <row r="59" spans="2:13" ht="35.1" customHeight="1">
      <c r="B59" s="4"/>
      <c r="C59" s="5"/>
      <c r="D59" s="5"/>
      <c r="E59" s="5"/>
      <c r="F59" s="5"/>
      <c r="G59" s="6"/>
      <c r="H59" s="7"/>
      <c r="I59" s="8">
        <f t="shared" si="1"/>
        <v>0</v>
      </c>
      <c r="J59" s="21"/>
      <c r="K59" s="21"/>
      <c r="L59" s="5"/>
      <c r="M59" s="9"/>
    </row>
    <row r="60" spans="2:13" ht="35.1" customHeight="1">
      <c r="B60" s="4"/>
      <c r="C60" s="5"/>
      <c r="D60" s="5"/>
      <c r="E60" s="5"/>
      <c r="F60" s="5"/>
      <c r="G60" s="6"/>
      <c r="H60" s="7"/>
      <c r="I60" s="8">
        <f t="shared" si="1"/>
        <v>0</v>
      </c>
      <c r="J60" s="21"/>
      <c r="K60" s="21"/>
      <c r="L60" s="5"/>
      <c r="M60" s="9"/>
    </row>
    <row r="61" spans="2:13" ht="35.1" customHeight="1">
      <c r="B61" s="4"/>
      <c r="C61" s="5"/>
      <c r="D61" s="5"/>
      <c r="E61" s="5"/>
      <c r="F61" s="5"/>
      <c r="G61" s="6"/>
      <c r="H61" s="7"/>
      <c r="I61" s="8">
        <f t="shared" si="1"/>
        <v>0</v>
      </c>
      <c r="J61" s="21"/>
      <c r="K61" s="21"/>
      <c r="L61" s="5"/>
      <c r="M61" s="9"/>
    </row>
    <row r="62" spans="2:13" ht="35.1" customHeight="1">
      <c r="B62" s="4"/>
      <c r="C62" s="5"/>
      <c r="D62" s="5"/>
      <c r="E62" s="5"/>
      <c r="F62" s="5"/>
      <c r="G62" s="6"/>
      <c r="H62" s="7"/>
      <c r="I62" s="8">
        <f t="shared" si="1"/>
        <v>0</v>
      </c>
      <c r="J62" s="21"/>
      <c r="K62" s="21"/>
      <c r="L62" s="5"/>
      <c r="M62" s="9"/>
    </row>
    <row r="63" spans="2:13" ht="35.1" customHeight="1">
      <c r="B63" s="4"/>
      <c r="C63" s="5"/>
      <c r="D63" s="5"/>
      <c r="E63" s="5"/>
      <c r="F63" s="5"/>
      <c r="G63" s="6"/>
      <c r="H63" s="7"/>
      <c r="I63" s="8">
        <f t="shared" si="1"/>
        <v>0</v>
      </c>
      <c r="J63" s="21"/>
      <c r="K63" s="21"/>
      <c r="L63" s="5"/>
      <c r="M63" s="9"/>
    </row>
    <row r="64" spans="2:13" ht="35.1" customHeight="1">
      <c r="B64" s="4"/>
      <c r="C64" s="5"/>
      <c r="D64" s="5"/>
      <c r="E64" s="5"/>
      <c r="F64" s="5"/>
      <c r="G64" s="6"/>
      <c r="H64" s="7"/>
      <c r="I64" s="8">
        <f t="shared" si="1"/>
        <v>0</v>
      </c>
      <c r="J64" s="21"/>
      <c r="K64" s="21"/>
      <c r="L64" s="5"/>
      <c r="M64" s="9"/>
    </row>
    <row r="65" spans="2:13" ht="35.1" customHeight="1">
      <c r="B65" s="4"/>
      <c r="C65" s="5"/>
      <c r="D65" s="5"/>
      <c r="E65" s="5"/>
      <c r="F65" s="5"/>
      <c r="G65" s="6"/>
      <c r="H65" s="7"/>
      <c r="I65" s="8">
        <f t="shared" si="1"/>
        <v>0</v>
      </c>
      <c r="J65" s="21"/>
      <c r="K65" s="21"/>
      <c r="L65" s="5"/>
      <c r="M65" s="9"/>
    </row>
    <row r="66" spans="2:13" ht="35.1" customHeight="1">
      <c r="B66" s="4"/>
      <c r="C66" s="5"/>
      <c r="D66" s="5"/>
      <c r="E66" s="5"/>
      <c r="F66" s="5"/>
      <c r="G66" s="6"/>
      <c r="H66" s="7"/>
      <c r="I66" s="8">
        <f t="shared" si="1"/>
        <v>0</v>
      </c>
      <c r="J66" s="21"/>
      <c r="K66" s="21"/>
      <c r="L66" s="5"/>
      <c r="M66" s="9"/>
    </row>
    <row r="67" spans="2:13" ht="35.1" customHeight="1">
      <c r="B67" s="4"/>
      <c r="C67" s="5"/>
      <c r="D67" s="5"/>
      <c r="E67" s="5"/>
      <c r="F67" s="5"/>
      <c r="G67" s="6"/>
      <c r="H67" s="7"/>
      <c r="I67" s="8">
        <f t="shared" si="1"/>
        <v>0</v>
      </c>
      <c r="J67" s="21"/>
      <c r="K67" s="21"/>
      <c r="L67" s="5"/>
      <c r="M67" s="9"/>
    </row>
    <row r="68" spans="2:13" ht="35.1" customHeight="1">
      <c r="B68" s="4"/>
      <c r="C68" s="5"/>
      <c r="D68" s="5"/>
      <c r="E68" s="5"/>
      <c r="F68" s="5"/>
      <c r="G68" s="6"/>
      <c r="H68" s="7"/>
      <c r="I68" s="8">
        <f t="shared" si="1"/>
        <v>0</v>
      </c>
      <c r="J68" s="21"/>
      <c r="K68" s="21"/>
      <c r="L68" s="5"/>
      <c r="M68" s="9"/>
    </row>
    <row r="69" spans="2:13" ht="35.1" customHeight="1">
      <c r="B69" s="4"/>
      <c r="C69" s="5"/>
      <c r="D69" s="5"/>
      <c r="E69" s="5"/>
      <c r="F69" s="5"/>
      <c r="G69" s="6"/>
      <c r="H69" s="7"/>
      <c r="I69" s="8">
        <f t="shared" si="1"/>
        <v>0</v>
      </c>
      <c r="J69" s="21"/>
      <c r="K69" s="21"/>
      <c r="L69" s="5"/>
      <c r="M69" s="9"/>
    </row>
    <row r="70" spans="2:13" ht="35.1" customHeight="1">
      <c r="B70" s="4"/>
      <c r="C70" s="5"/>
      <c r="D70" s="5"/>
      <c r="E70" s="5"/>
      <c r="F70" s="5"/>
      <c r="G70" s="6"/>
      <c r="H70" s="7"/>
      <c r="I70" s="8">
        <f t="shared" si="1"/>
        <v>0</v>
      </c>
      <c r="J70" s="21"/>
      <c r="K70" s="21"/>
      <c r="L70" s="5"/>
      <c r="M70" s="9"/>
    </row>
    <row r="71" spans="2:13" ht="35.1" customHeight="1" thickBot="1">
      <c r="B71" s="4"/>
      <c r="C71" s="5"/>
      <c r="D71" s="5"/>
      <c r="E71" s="5"/>
      <c r="F71" s="5"/>
      <c r="G71" s="6"/>
      <c r="H71" s="7"/>
      <c r="I71" s="8">
        <f t="shared" si="1"/>
        <v>0</v>
      </c>
      <c r="J71" s="21"/>
      <c r="K71" s="21"/>
      <c r="L71" s="5"/>
      <c r="M71" s="9"/>
    </row>
    <row r="72" spans="2:13" ht="35.1" customHeight="1" thickTop="1" thickBot="1">
      <c r="B72" s="112" t="s">
        <v>9</v>
      </c>
      <c r="C72" s="113"/>
      <c r="D72" s="113"/>
      <c r="E72" s="113"/>
      <c r="F72" s="113"/>
      <c r="G72" s="113"/>
      <c r="H72" s="114"/>
      <c r="I72" s="16">
        <f>SUBTOTAL(9,I41:I71)</f>
        <v>0</v>
      </c>
      <c r="J72" s="16">
        <f>SUBTOTAL(9,J41:J71)</f>
        <v>0</v>
      </c>
      <c r="K72" s="11"/>
      <c r="L72" s="11"/>
      <c r="M72" s="12"/>
    </row>
    <row r="73" spans="2:13" ht="35.1" customHeight="1" thickTop="1" thickBot="1">
      <c r="B73" s="115" t="s">
        <v>10</v>
      </c>
      <c r="C73" s="116"/>
      <c r="D73" s="116"/>
      <c r="E73" s="116"/>
      <c r="F73" s="116"/>
      <c r="G73" s="116"/>
      <c r="H73" s="117"/>
      <c r="I73" s="10">
        <f>IF(I111&gt;0,"",$I$33+$I$72)</f>
        <v>0</v>
      </c>
      <c r="J73" s="22"/>
      <c r="K73" s="22"/>
      <c r="L73" s="11"/>
      <c r="M73" s="12"/>
    </row>
    <row r="74" spans="2:13" ht="15.75" customHeight="1">
      <c r="B74" s="13" t="s">
        <v>8</v>
      </c>
      <c r="M74"/>
    </row>
    <row r="75" spans="2:13" ht="24" customHeight="1">
      <c r="M75"/>
    </row>
    <row r="76" spans="2:13" ht="24" customHeight="1">
      <c r="M76"/>
    </row>
    <row r="77" spans="2:13" ht="24" customHeight="1">
      <c r="M77"/>
    </row>
    <row r="79" spans="2:13" ht="11.25" customHeight="1" thickBot="1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2:13" ht="35.1" customHeight="1">
      <c r="B80" s="110" t="s">
        <v>0</v>
      </c>
      <c r="C80" s="111"/>
      <c r="D80" s="2" t="s">
        <v>11</v>
      </c>
      <c r="E80" s="2" t="s">
        <v>1</v>
      </c>
      <c r="F80" s="2" t="s">
        <v>2</v>
      </c>
      <c r="G80" s="2" t="s">
        <v>3</v>
      </c>
      <c r="H80" s="2" t="s">
        <v>4</v>
      </c>
      <c r="I80" s="2" t="s">
        <v>5</v>
      </c>
      <c r="J80" s="2" t="s">
        <v>17</v>
      </c>
      <c r="K80" s="2" t="s">
        <v>22</v>
      </c>
      <c r="L80" s="2" t="s">
        <v>16</v>
      </c>
      <c r="M80" s="3" t="s">
        <v>7</v>
      </c>
    </row>
    <row r="81" spans="2:13" ht="35.1" customHeight="1">
      <c r="B81" s="4"/>
      <c r="C81" s="5"/>
      <c r="D81" s="5"/>
      <c r="E81" s="5"/>
      <c r="F81" s="5"/>
      <c r="G81" s="6"/>
      <c r="H81" s="7"/>
      <c r="I81" s="8">
        <f>G81*H81</f>
        <v>0</v>
      </c>
      <c r="J81" s="21"/>
      <c r="K81" s="21"/>
      <c r="L81" s="5"/>
      <c r="M81" s="9"/>
    </row>
    <row r="82" spans="2:13" ht="35.1" customHeight="1">
      <c r="B82" s="4"/>
      <c r="C82" s="5"/>
      <c r="D82" s="5"/>
      <c r="E82" s="5"/>
      <c r="F82" s="5"/>
      <c r="G82" s="6"/>
      <c r="H82" s="7"/>
      <c r="I82" s="8">
        <f t="shared" ref="I82:I110" si="2">G82*H82</f>
        <v>0</v>
      </c>
      <c r="J82" s="21"/>
      <c r="K82" s="21"/>
      <c r="L82" s="5"/>
      <c r="M82" s="9"/>
    </row>
    <row r="83" spans="2:13" ht="35.1" customHeight="1">
      <c r="B83" s="4"/>
      <c r="C83" s="5"/>
      <c r="D83" s="5"/>
      <c r="E83" s="5"/>
      <c r="F83" s="5"/>
      <c r="G83" s="6"/>
      <c r="H83" s="7"/>
      <c r="I83" s="8">
        <f t="shared" si="2"/>
        <v>0</v>
      </c>
      <c r="J83" s="21"/>
      <c r="K83" s="21"/>
      <c r="L83" s="5"/>
      <c r="M83" s="9"/>
    </row>
    <row r="84" spans="2:13" ht="35.1" customHeight="1">
      <c r="B84" s="4"/>
      <c r="C84" s="5"/>
      <c r="D84" s="5"/>
      <c r="E84" s="5"/>
      <c r="F84" s="5"/>
      <c r="G84" s="6"/>
      <c r="H84" s="7"/>
      <c r="I84" s="8">
        <f t="shared" si="2"/>
        <v>0</v>
      </c>
      <c r="J84" s="21"/>
      <c r="K84" s="21"/>
      <c r="L84" s="5"/>
      <c r="M84" s="9"/>
    </row>
    <row r="85" spans="2:13" ht="35.1" customHeight="1">
      <c r="B85" s="4"/>
      <c r="C85" s="5"/>
      <c r="D85" s="5"/>
      <c r="E85" s="5"/>
      <c r="F85" s="5"/>
      <c r="G85" s="6"/>
      <c r="H85" s="7"/>
      <c r="I85" s="8">
        <f t="shared" si="2"/>
        <v>0</v>
      </c>
      <c r="J85" s="21"/>
      <c r="K85" s="21"/>
      <c r="L85" s="5"/>
      <c r="M85" s="9"/>
    </row>
    <row r="86" spans="2:13" ht="35.1" customHeight="1">
      <c r="B86" s="4"/>
      <c r="C86" s="5"/>
      <c r="D86" s="5"/>
      <c r="E86" s="5"/>
      <c r="F86" s="5"/>
      <c r="G86" s="6"/>
      <c r="H86" s="7"/>
      <c r="I86" s="8">
        <f t="shared" si="2"/>
        <v>0</v>
      </c>
      <c r="J86" s="21"/>
      <c r="K86" s="21"/>
      <c r="L86" s="5"/>
      <c r="M86" s="9"/>
    </row>
    <row r="87" spans="2:13" ht="35.1" customHeight="1">
      <c r="B87" s="4"/>
      <c r="C87" s="5"/>
      <c r="D87" s="5"/>
      <c r="E87" s="5"/>
      <c r="F87" s="5"/>
      <c r="G87" s="6"/>
      <c r="H87" s="7"/>
      <c r="I87" s="8">
        <f t="shared" si="2"/>
        <v>0</v>
      </c>
      <c r="J87" s="21"/>
      <c r="K87" s="21"/>
      <c r="L87" s="5"/>
      <c r="M87" s="9"/>
    </row>
    <row r="88" spans="2:13" ht="35.1" customHeight="1">
      <c r="B88" s="4"/>
      <c r="C88" s="5"/>
      <c r="D88" s="5"/>
      <c r="E88" s="5"/>
      <c r="F88" s="5"/>
      <c r="G88" s="6"/>
      <c r="H88" s="7"/>
      <c r="I88" s="8">
        <f t="shared" si="2"/>
        <v>0</v>
      </c>
      <c r="J88" s="21"/>
      <c r="K88" s="21"/>
      <c r="L88" s="5"/>
      <c r="M88" s="9"/>
    </row>
    <row r="89" spans="2:13" ht="35.1" customHeight="1">
      <c r="B89" s="4"/>
      <c r="C89" s="5"/>
      <c r="D89" s="5"/>
      <c r="E89" s="5"/>
      <c r="F89" s="5"/>
      <c r="G89" s="6"/>
      <c r="H89" s="7"/>
      <c r="I89" s="8">
        <f t="shared" si="2"/>
        <v>0</v>
      </c>
      <c r="J89" s="21"/>
      <c r="K89" s="21"/>
      <c r="L89" s="5"/>
      <c r="M89" s="9"/>
    </row>
    <row r="90" spans="2:13" ht="35.1" customHeight="1">
      <c r="B90" s="4"/>
      <c r="C90" s="5"/>
      <c r="D90" s="5"/>
      <c r="E90" s="5"/>
      <c r="F90" s="5"/>
      <c r="G90" s="6"/>
      <c r="H90" s="7"/>
      <c r="I90" s="8">
        <f t="shared" si="2"/>
        <v>0</v>
      </c>
      <c r="J90" s="21"/>
      <c r="K90" s="21"/>
      <c r="L90" s="5"/>
      <c r="M90" s="9"/>
    </row>
    <row r="91" spans="2:13" ht="35.1" customHeight="1">
      <c r="B91" s="4"/>
      <c r="C91" s="5"/>
      <c r="D91" s="5"/>
      <c r="E91" s="5"/>
      <c r="F91" s="5"/>
      <c r="G91" s="6"/>
      <c r="H91" s="7"/>
      <c r="I91" s="8">
        <f t="shared" si="2"/>
        <v>0</v>
      </c>
      <c r="J91" s="21"/>
      <c r="K91" s="21"/>
      <c r="L91" s="5"/>
      <c r="M91" s="9"/>
    </row>
    <row r="92" spans="2:13" ht="35.1" customHeight="1">
      <c r="B92" s="4"/>
      <c r="C92" s="5"/>
      <c r="D92" s="5"/>
      <c r="E92" s="5"/>
      <c r="F92" s="5"/>
      <c r="G92" s="6"/>
      <c r="H92" s="7"/>
      <c r="I92" s="8">
        <f t="shared" si="2"/>
        <v>0</v>
      </c>
      <c r="J92" s="21"/>
      <c r="K92" s="21"/>
      <c r="L92" s="5"/>
      <c r="M92" s="9"/>
    </row>
    <row r="93" spans="2:13" ht="35.1" customHeight="1">
      <c r="B93" s="4"/>
      <c r="C93" s="5"/>
      <c r="D93" s="5"/>
      <c r="E93" s="5"/>
      <c r="F93" s="5"/>
      <c r="G93" s="6"/>
      <c r="H93" s="7"/>
      <c r="I93" s="8">
        <f t="shared" si="2"/>
        <v>0</v>
      </c>
      <c r="J93" s="21"/>
      <c r="K93" s="21"/>
      <c r="L93" s="5"/>
      <c r="M93" s="9"/>
    </row>
    <row r="94" spans="2:13" ht="35.1" customHeight="1">
      <c r="B94" s="4"/>
      <c r="C94" s="5"/>
      <c r="D94" s="5"/>
      <c r="E94" s="5"/>
      <c r="F94" s="5"/>
      <c r="G94" s="6"/>
      <c r="H94" s="7"/>
      <c r="I94" s="8">
        <f t="shared" si="2"/>
        <v>0</v>
      </c>
      <c r="J94" s="21"/>
      <c r="K94" s="21"/>
      <c r="L94" s="5"/>
      <c r="M94" s="9"/>
    </row>
    <row r="95" spans="2:13" ht="35.1" customHeight="1">
      <c r="B95" s="4"/>
      <c r="C95" s="5"/>
      <c r="D95" s="5"/>
      <c r="E95" s="5"/>
      <c r="F95" s="5"/>
      <c r="G95" s="6"/>
      <c r="H95" s="7"/>
      <c r="I95" s="8">
        <f t="shared" si="2"/>
        <v>0</v>
      </c>
      <c r="J95" s="21"/>
      <c r="K95" s="21"/>
      <c r="L95" s="5"/>
      <c r="M95" s="9"/>
    </row>
    <row r="96" spans="2:13" ht="35.1" customHeight="1">
      <c r="B96" s="4"/>
      <c r="C96" s="5"/>
      <c r="D96" s="5"/>
      <c r="E96" s="5"/>
      <c r="F96" s="5"/>
      <c r="G96" s="6"/>
      <c r="H96" s="7"/>
      <c r="I96" s="8">
        <f t="shared" si="2"/>
        <v>0</v>
      </c>
      <c r="J96" s="21"/>
      <c r="K96" s="21"/>
      <c r="L96" s="5"/>
      <c r="M96" s="9"/>
    </row>
    <row r="97" spans="2:13" ht="35.1" customHeight="1">
      <c r="B97" s="4"/>
      <c r="C97" s="5"/>
      <c r="D97" s="5"/>
      <c r="E97" s="5"/>
      <c r="F97" s="5"/>
      <c r="G97" s="6"/>
      <c r="H97" s="7"/>
      <c r="I97" s="8">
        <f t="shared" si="2"/>
        <v>0</v>
      </c>
      <c r="J97" s="21"/>
      <c r="K97" s="21"/>
      <c r="L97" s="5"/>
      <c r="M97" s="9"/>
    </row>
    <row r="98" spans="2:13" ht="35.1" customHeight="1">
      <c r="B98" s="4"/>
      <c r="C98" s="5"/>
      <c r="D98" s="5"/>
      <c r="E98" s="5"/>
      <c r="F98" s="5"/>
      <c r="G98" s="6"/>
      <c r="H98" s="7"/>
      <c r="I98" s="8">
        <f t="shared" si="2"/>
        <v>0</v>
      </c>
      <c r="J98" s="21"/>
      <c r="K98" s="21"/>
      <c r="L98" s="5"/>
      <c r="M98" s="9"/>
    </row>
    <row r="99" spans="2:13" ht="35.1" customHeight="1">
      <c r="B99" s="4"/>
      <c r="C99" s="5"/>
      <c r="D99" s="5"/>
      <c r="E99" s="5"/>
      <c r="F99" s="5"/>
      <c r="G99" s="6"/>
      <c r="H99" s="7"/>
      <c r="I99" s="8">
        <f t="shared" si="2"/>
        <v>0</v>
      </c>
      <c r="J99" s="21"/>
      <c r="K99" s="21"/>
      <c r="L99" s="5"/>
      <c r="M99" s="9"/>
    </row>
    <row r="100" spans="2:13" ht="35.1" customHeight="1">
      <c r="B100" s="4"/>
      <c r="C100" s="5"/>
      <c r="D100" s="5"/>
      <c r="E100" s="5"/>
      <c r="F100" s="5"/>
      <c r="G100" s="6"/>
      <c r="H100" s="7"/>
      <c r="I100" s="8">
        <f t="shared" si="2"/>
        <v>0</v>
      </c>
      <c r="J100" s="21"/>
      <c r="K100" s="21"/>
      <c r="L100" s="5"/>
      <c r="M100" s="9"/>
    </row>
    <row r="101" spans="2:13" ht="35.1" customHeight="1">
      <c r="B101" s="4"/>
      <c r="C101" s="5"/>
      <c r="D101" s="5"/>
      <c r="E101" s="5"/>
      <c r="F101" s="5"/>
      <c r="G101" s="6"/>
      <c r="H101" s="7"/>
      <c r="I101" s="8">
        <f t="shared" si="2"/>
        <v>0</v>
      </c>
      <c r="J101" s="21"/>
      <c r="K101" s="21"/>
      <c r="L101" s="5"/>
      <c r="M101" s="9"/>
    </row>
    <row r="102" spans="2:13" ht="35.1" customHeight="1">
      <c r="B102" s="4"/>
      <c r="C102" s="5"/>
      <c r="D102" s="5"/>
      <c r="E102" s="5"/>
      <c r="F102" s="5"/>
      <c r="G102" s="6"/>
      <c r="H102" s="7"/>
      <c r="I102" s="8">
        <f t="shared" si="2"/>
        <v>0</v>
      </c>
      <c r="J102" s="21"/>
      <c r="K102" s="21"/>
      <c r="L102" s="5"/>
      <c r="M102" s="9"/>
    </row>
    <row r="103" spans="2:13" ht="35.1" customHeight="1">
      <c r="B103" s="4"/>
      <c r="C103" s="5"/>
      <c r="D103" s="5"/>
      <c r="E103" s="5"/>
      <c r="F103" s="5"/>
      <c r="G103" s="6"/>
      <c r="H103" s="7"/>
      <c r="I103" s="8">
        <f t="shared" si="2"/>
        <v>0</v>
      </c>
      <c r="J103" s="21"/>
      <c r="K103" s="21"/>
      <c r="L103" s="5"/>
      <c r="M103" s="9"/>
    </row>
    <row r="104" spans="2:13" ht="35.1" customHeight="1">
      <c r="B104" s="4"/>
      <c r="C104" s="5"/>
      <c r="D104" s="5"/>
      <c r="E104" s="5"/>
      <c r="F104" s="5"/>
      <c r="G104" s="6"/>
      <c r="H104" s="7"/>
      <c r="I104" s="8">
        <f t="shared" si="2"/>
        <v>0</v>
      </c>
      <c r="J104" s="21"/>
      <c r="K104" s="21"/>
      <c r="L104" s="5"/>
      <c r="M104" s="9"/>
    </row>
    <row r="105" spans="2:13" ht="35.1" customHeight="1">
      <c r="B105" s="4"/>
      <c r="C105" s="5"/>
      <c r="D105" s="5"/>
      <c r="E105" s="5"/>
      <c r="F105" s="5"/>
      <c r="G105" s="6"/>
      <c r="H105" s="7"/>
      <c r="I105" s="8">
        <f t="shared" si="2"/>
        <v>0</v>
      </c>
      <c r="J105" s="21"/>
      <c r="K105" s="21"/>
      <c r="L105" s="5"/>
      <c r="M105" s="9"/>
    </row>
    <row r="106" spans="2:13" ht="35.1" customHeight="1">
      <c r="B106" s="4"/>
      <c r="C106" s="5"/>
      <c r="D106" s="5"/>
      <c r="E106" s="5"/>
      <c r="F106" s="5"/>
      <c r="G106" s="6"/>
      <c r="H106" s="7"/>
      <c r="I106" s="8">
        <f t="shared" si="2"/>
        <v>0</v>
      </c>
      <c r="J106" s="21"/>
      <c r="K106" s="21"/>
      <c r="L106" s="5"/>
      <c r="M106" s="9"/>
    </row>
    <row r="107" spans="2:13" ht="35.1" customHeight="1">
      <c r="B107" s="4"/>
      <c r="C107" s="5"/>
      <c r="D107" s="5"/>
      <c r="E107" s="5"/>
      <c r="F107" s="5"/>
      <c r="G107" s="6"/>
      <c r="H107" s="7"/>
      <c r="I107" s="8">
        <f t="shared" si="2"/>
        <v>0</v>
      </c>
      <c r="J107" s="21"/>
      <c r="K107" s="21"/>
      <c r="L107" s="5"/>
      <c r="M107" s="9"/>
    </row>
    <row r="108" spans="2:13" ht="35.1" customHeight="1">
      <c r="B108" s="4"/>
      <c r="C108" s="5"/>
      <c r="D108" s="5"/>
      <c r="E108" s="5"/>
      <c r="F108" s="5"/>
      <c r="G108" s="6"/>
      <c r="H108" s="7"/>
      <c r="I108" s="8">
        <f t="shared" si="2"/>
        <v>0</v>
      </c>
      <c r="J108" s="21"/>
      <c r="K108" s="21"/>
      <c r="L108" s="5"/>
      <c r="M108" s="9"/>
    </row>
    <row r="109" spans="2:13" ht="35.1" customHeight="1">
      <c r="B109" s="4"/>
      <c r="C109" s="5"/>
      <c r="D109" s="5"/>
      <c r="E109" s="5"/>
      <c r="F109" s="5"/>
      <c r="G109" s="6"/>
      <c r="H109" s="7"/>
      <c r="I109" s="8">
        <f t="shared" si="2"/>
        <v>0</v>
      </c>
      <c r="J109" s="21"/>
      <c r="K109" s="21"/>
      <c r="L109" s="5"/>
      <c r="M109" s="9"/>
    </row>
    <row r="110" spans="2:13" ht="35.1" customHeight="1" thickBot="1">
      <c r="B110" s="4"/>
      <c r="C110" s="5"/>
      <c r="D110" s="5"/>
      <c r="E110" s="5"/>
      <c r="F110" s="5"/>
      <c r="G110" s="6"/>
      <c r="H110" s="7"/>
      <c r="I110" s="8">
        <f t="shared" si="2"/>
        <v>0</v>
      </c>
      <c r="J110" s="21"/>
      <c r="K110" s="21"/>
      <c r="L110" s="5"/>
      <c r="M110" s="9"/>
    </row>
    <row r="111" spans="2:13" ht="35.1" customHeight="1" thickTop="1" thickBot="1">
      <c r="B111" s="112" t="s">
        <v>9</v>
      </c>
      <c r="C111" s="113"/>
      <c r="D111" s="113"/>
      <c r="E111" s="113"/>
      <c r="F111" s="113"/>
      <c r="G111" s="113"/>
      <c r="H111" s="114"/>
      <c r="I111" s="16">
        <f>SUBTOTAL(9,I80:I110)</f>
        <v>0</v>
      </c>
      <c r="J111" s="16">
        <f>SUBTOTAL(9,J80:J110)</f>
        <v>0</v>
      </c>
      <c r="K111" s="11"/>
      <c r="L111" s="11"/>
      <c r="M111" s="12"/>
    </row>
    <row r="112" spans="2:13" ht="35.1" customHeight="1" thickTop="1" thickBot="1">
      <c r="B112" s="115" t="s">
        <v>10</v>
      </c>
      <c r="C112" s="116"/>
      <c r="D112" s="116"/>
      <c r="E112" s="116"/>
      <c r="F112" s="116"/>
      <c r="G112" s="116"/>
      <c r="H112" s="117"/>
      <c r="I112" s="10">
        <f>IF(I150&gt;0,"",$I$33+$I$72+$I$111)</f>
        <v>0</v>
      </c>
      <c r="J112" s="22"/>
      <c r="K112" s="22"/>
      <c r="L112" s="11"/>
      <c r="M112" s="12"/>
    </row>
    <row r="113" spans="2:13" ht="15.75" customHeight="1">
      <c r="B113" s="13" t="s">
        <v>8</v>
      </c>
      <c r="M113"/>
    </row>
    <row r="114" spans="2:13" ht="24" customHeight="1">
      <c r="M114"/>
    </row>
    <row r="115" spans="2:13" ht="24" customHeight="1">
      <c r="M115"/>
    </row>
    <row r="116" spans="2:13" ht="24" customHeight="1">
      <c r="M116"/>
    </row>
    <row r="118" spans="2:13" ht="11.25" customHeight="1" thickBot="1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2:13" ht="35.1" customHeight="1">
      <c r="B119" s="110" t="s">
        <v>0</v>
      </c>
      <c r="C119" s="111"/>
      <c r="D119" s="2" t="s">
        <v>11</v>
      </c>
      <c r="E119" s="2" t="s">
        <v>1</v>
      </c>
      <c r="F119" s="2" t="s">
        <v>2</v>
      </c>
      <c r="G119" s="2" t="s">
        <v>3</v>
      </c>
      <c r="H119" s="2" t="s">
        <v>4</v>
      </c>
      <c r="I119" s="2" t="s">
        <v>5</v>
      </c>
      <c r="J119" s="2" t="s">
        <v>17</v>
      </c>
      <c r="K119" s="2" t="s">
        <v>22</v>
      </c>
      <c r="L119" s="2" t="s">
        <v>16</v>
      </c>
      <c r="M119" s="3" t="s">
        <v>7</v>
      </c>
    </row>
    <row r="120" spans="2:13" ht="35.1" customHeight="1">
      <c r="B120" s="4"/>
      <c r="C120" s="5"/>
      <c r="D120" s="5"/>
      <c r="E120" s="5"/>
      <c r="F120" s="5"/>
      <c r="G120" s="6"/>
      <c r="H120" s="7"/>
      <c r="I120" s="8">
        <f>G120*H120</f>
        <v>0</v>
      </c>
      <c r="J120" s="21"/>
      <c r="K120" s="21"/>
      <c r="L120" s="5"/>
      <c r="M120" s="9"/>
    </row>
    <row r="121" spans="2:13" ht="35.1" customHeight="1">
      <c r="B121" s="4"/>
      <c r="C121" s="5"/>
      <c r="D121" s="5"/>
      <c r="E121" s="5"/>
      <c r="F121" s="5"/>
      <c r="G121" s="6"/>
      <c r="H121" s="7"/>
      <c r="I121" s="8">
        <f t="shared" ref="I121:I149" si="3">G121*H121</f>
        <v>0</v>
      </c>
      <c r="J121" s="21"/>
      <c r="K121" s="21"/>
      <c r="L121" s="5"/>
      <c r="M121" s="9"/>
    </row>
    <row r="122" spans="2:13" ht="35.1" customHeight="1">
      <c r="B122" s="4"/>
      <c r="C122" s="5"/>
      <c r="D122" s="5"/>
      <c r="E122" s="5"/>
      <c r="F122" s="5"/>
      <c r="G122" s="6"/>
      <c r="H122" s="7"/>
      <c r="I122" s="8">
        <f t="shared" si="3"/>
        <v>0</v>
      </c>
      <c r="J122" s="21"/>
      <c r="K122" s="21"/>
      <c r="L122" s="5"/>
      <c r="M122" s="9"/>
    </row>
    <row r="123" spans="2:13" ht="35.1" customHeight="1">
      <c r="B123" s="4"/>
      <c r="C123" s="5"/>
      <c r="D123" s="5"/>
      <c r="E123" s="5"/>
      <c r="F123" s="5"/>
      <c r="G123" s="6"/>
      <c r="H123" s="7"/>
      <c r="I123" s="8">
        <f t="shared" si="3"/>
        <v>0</v>
      </c>
      <c r="J123" s="21"/>
      <c r="K123" s="21"/>
      <c r="L123" s="5"/>
      <c r="M123" s="9"/>
    </row>
    <row r="124" spans="2:13" ht="35.1" customHeight="1">
      <c r="B124" s="4"/>
      <c r="C124" s="5"/>
      <c r="D124" s="5"/>
      <c r="E124" s="5"/>
      <c r="F124" s="5"/>
      <c r="G124" s="6"/>
      <c r="H124" s="7"/>
      <c r="I124" s="8">
        <f t="shared" si="3"/>
        <v>0</v>
      </c>
      <c r="J124" s="21"/>
      <c r="K124" s="21"/>
      <c r="L124" s="5"/>
      <c r="M124" s="9"/>
    </row>
    <row r="125" spans="2:13" ht="35.1" customHeight="1">
      <c r="B125" s="4"/>
      <c r="C125" s="5"/>
      <c r="D125" s="5"/>
      <c r="E125" s="5"/>
      <c r="F125" s="5"/>
      <c r="G125" s="6"/>
      <c r="H125" s="7"/>
      <c r="I125" s="8">
        <f t="shared" si="3"/>
        <v>0</v>
      </c>
      <c r="J125" s="21"/>
      <c r="K125" s="21"/>
      <c r="L125" s="5"/>
      <c r="M125" s="9"/>
    </row>
    <row r="126" spans="2:13" ht="35.1" customHeight="1">
      <c r="B126" s="4"/>
      <c r="C126" s="5"/>
      <c r="D126" s="5"/>
      <c r="E126" s="5"/>
      <c r="F126" s="5"/>
      <c r="G126" s="6"/>
      <c r="H126" s="7"/>
      <c r="I126" s="8">
        <f t="shared" si="3"/>
        <v>0</v>
      </c>
      <c r="J126" s="21"/>
      <c r="K126" s="21"/>
      <c r="L126" s="5"/>
      <c r="M126" s="9"/>
    </row>
    <row r="127" spans="2:13" ht="35.1" customHeight="1">
      <c r="B127" s="4"/>
      <c r="C127" s="5"/>
      <c r="D127" s="5"/>
      <c r="E127" s="5"/>
      <c r="F127" s="5"/>
      <c r="G127" s="6"/>
      <c r="H127" s="7"/>
      <c r="I127" s="8">
        <f t="shared" si="3"/>
        <v>0</v>
      </c>
      <c r="J127" s="21"/>
      <c r="K127" s="21"/>
      <c r="L127" s="5"/>
      <c r="M127" s="9"/>
    </row>
    <row r="128" spans="2:13" ht="35.1" customHeight="1">
      <c r="B128" s="4"/>
      <c r="C128" s="5"/>
      <c r="D128" s="5"/>
      <c r="E128" s="5"/>
      <c r="F128" s="5"/>
      <c r="G128" s="6"/>
      <c r="H128" s="7"/>
      <c r="I128" s="8">
        <f t="shared" si="3"/>
        <v>0</v>
      </c>
      <c r="J128" s="21"/>
      <c r="K128" s="21"/>
      <c r="L128" s="5"/>
      <c r="M128" s="9"/>
    </row>
    <row r="129" spans="2:13" ht="35.1" customHeight="1">
      <c r="B129" s="4"/>
      <c r="C129" s="5"/>
      <c r="D129" s="5"/>
      <c r="E129" s="5"/>
      <c r="F129" s="5"/>
      <c r="G129" s="6"/>
      <c r="H129" s="7"/>
      <c r="I129" s="8">
        <f t="shared" si="3"/>
        <v>0</v>
      </c>
      <c r="J129" s="21"/>
      <c r="K129" s="21"/>
      <c r="L129" s="5"/>
      <c r="M129" s="9"/>
    </row>
    <row r="130" spans="2:13" ht="35.1" customHeight="1">
      <c r="B130" s="4"/>
      <c r="C130" s="5"/>
      <c r="D130" s="5"/>
      <c r="E130" s="5"/>
      <c r="F130" s="5"/>
      <c r="G130" s="6"/>
      <c r="H130" s="7"/>
      <c r="I130" s="8">
        <f t="shared" si="3"/>
        <v>0</v>
      </c>
      <c r="J130" s="21"/>
      <c r="K130" s="21"/>
      <c r="L130" s="5"/>
      <c r="M130" s="9"/>
    </row>
    <row r="131" spans="2:13" ht="35.1" customHeight="1">
      <c r="B131" s="4"/>
      <c r="C131" s="5"/>
      <c r="D131" s="5"/>
      <c r="E131" s="5"/>
      <c r="F131" s="5"/>
      <c r="G131" s="6"/>
      <c r="H131" s="7"/>
      <c r="I131" s="8">
        <f t="shared" si="3"/>
        <v>0</v>
      </c>
      <c r="J131" s="21"/>
      <c r="K131" s="21"/>
      <c r="L131" s="5"/>
      <c r="M131" s="9"/>
    </row>
    <row r="132" spans="2:13" ht="35.1" customHeight="1">
      <c r="B132" s="4"/>
      <c r="C132" s="5"/>
      <c r="D132" s="5"/>
      <c r="E132" s="5"/>
      <c r="F132" s="5"/>
      <c r="G132" s="6"/>
      <c r="H132" s="7"/>
      <c r="I132" s="8">
        <f t="shared" si="3"/>
        <v>0</v>
      </c>
      <c r="J132" s="21"/>
      <c r="K132" s="21"/>
      <c r="L132" s="5"/>
      <c r="M132" s="9"/>
    </row>
    <row r="133" spans="2:13" ht="35.1" customHeight="1">
      <c r="B133" s="4"/>
      <c r="C133" s="5"/>
      <c r="D133" s="5"/>
      <c r="E133" s="5"/>
      <c r="F133" s="5"/>
      <c r="G133" s="6"/>
      <c r="H133" s="7"/>
      <c r="I133" s="8">
        <f t="shared" si="3"/>
        <v>0</v>
      </c>
      <c r="J133" s="21"/>
      <c r="K133" s="21"/>
      <c r="L133" s="5"/>
      <c r="M133" s="9"/>
    </row>
    <row r="134" spans="2:13" ht="35.1" customHeight="1">
      <c r="B134" s="4"/>
      <c r="C134" s="5"/>
      <c r="D134" s="5"/>
      <c r="E134" s="5"/>
      <c r="F134" s="5"/>
      <c r="G134" s="6"/>
      <c r="H134" s="7"/>
      <c r="I134" s="8">
        <f t="shared" si="3"/>
        <v>0</v>
      </c>
      <c r="J134" s="21"/>
      <c r="K134" s="21"/>
      <c r="L134" s="5"/>
      <c r="M134" s="9"/>
    </row>
    <row r="135" spans="2:13" ht="35.1" customHeight="1">
      <c r="B135" s="4"/>
      <c r="C135" s="5"/>
      <c r="D135" s="5"/>
      <c r="E135" s="5"/>
      <c r="F135" s="5"/>
      <c r="G135" s="6"/>
      <c r="H135" s="7"/>
      <c r="I135" s="8">
        <f t="shared" si="3"/>
        <v>0</v>
      </c>
      <c r="J135" s="21"/>
      <c r="K135" s="21"/>
      <c r="L135" s="5"/>
      <c r="M135" s="9"/>
    </row>
    <row r="136" spans="2:13" ht="35.1" customHeight="1">
      <c r="B136" s="4"/>
      <c r="C136" s="5"/>
      <c r="D136" s="5"/>
      <c r="E136" s="5"/>
      <c r="F136" s="5"/>
      <c r="G136" s="6"/>
      <c r="H136" s="7"/>
      <c r="I136" s="8">
        <f t="shared" si="3"/>
        <v>0</v>
      </c>
      <c r="J136" s="21"/>
      <c r="K136" s="21"/>
      <c r="L136" s="5"/>
      <c r="M136" s="9"/>
    </row>
    <row r="137" spans="2:13" ht="35.1" customHeight="1">
      <c r="B137" s="4"/>
      <c r="C137" s="5"/>
      <c r="D137" s="5"/>
      <c r="E137" s="5"/>
      <c r="F137" s="5"/>
      <c r="G137" s="6"/>
      <c r="H137" s="7"/>
      <c r="I137" s="8">
        <f t="shared" si="3"/>
        <v>0</v>
      </c>
      <c r="J137" s="21"/>
      <c r="K137" s="21"/>
      <c r="L137" s="5"/>
      <c r="M137" s="9"/>
    </row>
    <row r="138" spans="2:13" ht="35.1" customHeight="1">
      <c r="B138" s="4"/>
      <c r="C138" s="5"/>
      <c r="D138" s="5"/>
      <c r="E138" s="5"/>
      <c r="F138" s="5"/>
      <c r="G138" s="6"/>
      <c r="H138" s="7"/>
      <c r="I138" s="8">
        <f t="shared" si="3"/>
        <v>0</v>
      </c>
      <c r="J138" s="21"/>
      <c r="K138" s="21"/>
      <c r="L138" s="5"/>
      <c r="M138" s="9"/>
    </row>
    <row r="139" spans="2:13" ht="35.1" customHeight="1">
      <c r="B139" s="4"/>
      <c r="C139" s="5"/>
      <c r="D139" s="5"/>
      <c r="E139" s="5"/>
      <c r="F139" s="5"/>
      <c r="G139" s="6"/>
      <c r="H139" s="7"/>
      <c r="I139" s="8">
        <f t="shared" si="3"/>
        <v>0</v>
      </c>
      <c r="J139" s="21"/>
      <c r="K139" s="21"/>
      <c r="L139" s="5"/>
      <c r="M139" s="9"/>
    </row>
    <row r="140" spans="2:13" ht="35.1" customHeight="1">
      <c r="B140" s="4"/>
      <c r="C140" s="5"/>
      <c r="D140" s="5"/>
      <c r="E140" s="5"/>
      <c r="F140" s="5"/>
      <c r="G140" s="6"/>
      <c r="H140" s="7"/>
      <c r="I140" s="8">
        <f t="shared" si="3"/>
        <v>0</v>
      </c>
      <c r="J140" s="21"/>
      <c r="K140" s="21"/>
      <c r="L140" s="5"/>
      <c r="M140" s="9"/>
    </row>
    <row r="141" spans="2:13" ht="35.1" customHeight="1">
      <c r="B141" s="4"/>
      <c r="C141" s="5"/>
      <c r="D141" s="5"/>
      <c r="E141" s="5"/>
      <c r="F141" s="5"/>
      <c r="G141" s="6"/>
      <c r="H141" s="7"/>
      <c r="I141" s="8">
        <f t="shared" si="3"/>
        <v>0</v>
      </c>
      <c r="J141" s="21"/>
      <c r="K141" s="21"/>
      <c r="L141" s="5"/>
      <c r="M141" s="9"/>
    </row>
    <row r="142" spans="2:13" ht="35.1" customHeight="1">
      <c r="B142" s="4"/>
      <c r="C142" s="5"/>
      <c r="D142" s="5"/>
      <c r="E142" s="5"/>
      <c r="F142" s="5"/>
      <c r="G142" s="6"/>
      <c r="H142" s="7"/>
      <c r="I142" s="8">
        <f t="shared" si="3"/>
        <v>0</v>
      </c>
      <c r="J142" s="21"/>
      <c r="K142" s="21"/>
      <c r="L142" s="5"/>
      <c r="M142" s="9"/>
    </row>
    <row r="143" spans="2:13" ht="35.1" customHeight="1">
      <c r="B143" s="4"/>
      <c r="C143" s="5"/>
      <c r="D143" s="5"/>
      <c r="E143" s="5"/>
      <c r="F143" s="5"/>
      <c r="G143" s="6"/>
      <c r="H143" s="7"/>
      <c r="I143" s="8">
        <f t="shared" si="3"/>
        <v>0</v>
      </c>
      <c r="J143" s="21"/>
      <c r="K143" s="21"/>
      <c r="L143" s="5"/>
      <c r="M143" s="9"/>
    </row>
    <row r="144" spans="2:13" ht="35.1" customHeight="1">
      <c r="B144" s="4"/>
      <c r="C144" s="5"/>
      <c r="D144" s="5"/>
      <c r="E144" s="5"/>
      <c r="F144" s="5"/>
      <c r="G144" s="6"/>
      <c r="H144" s="7"/>
      <c r="I144" s="8">
        <f t="shared" si="3"/>
        <v>0</v>
      </c>
      <c r="J144" s="21"/>
      <c r="K144" s="21"/>
      <c r="L144" s="5"/>
      <c r="M144" s="9"/>
    </row>
    <row r="145" spans="2:13" ht="35.1" customHeight="1">
      <c r="B145" s="4"/>
      <c r="C145" s="5"/>
      <c r="D145" s="5"/>
      <c r="E145" s="5"/>
      <c r="F145" s="5"/>
      <c r="G145" s="6"/>
      <c r="H145" s="7"/>
      <c r="I145" s="8">
        <f t="shared" si="3"/>
        <v>0</v>
      </c>
      <c r="J145" s="21"/>
      <c r="K145" s="21"/>
      <c r="L145" s="5"/>
      <c r="M145" s="9"/>
    </row>
    <row r="146" spans="2:13" ht="35.1" customHeight="1">
      <c r="B146" s="4"/>
      <c r="C146" s="5"/>
      <c r="D146" s="5"/>
      <c r="E146" s="5"/>
      <c r="F146" s="5"/>
      <c r="G146" s="6"/>
      <c r="H146" s="7"/>
      <c r="I146" s="8">
        <f t="shared" si="3"/>
        <v>0</v>
      </c>
      <c r="J146" s="21"/>
      <c r="K146" s="21"/>
      <c r="L146" s="5"/>
      <c r="M146" s="9"/>
    </row>
    <row r="147" spans="2:13" ht="35.1" customHeight="1">
      <c r="B147" s="4"/>
      <c r="C147" s="5"/>
      <c r="D147" s="5"/>
      <c r="E147" s="5"/>
      <c r="F147" s="5"/>
      <c r="G147" s="6"/>
      <c r="H147" s="7"/>
      <c r="I147" s="8">
        <f t="shared" si="3"/>
        <v>0</v>
      </c>
      <c r="J147" s="21"/>
      <c r="K147" s="21"/>
      <c r="L147" s="5"/>
      <c r="M147" s="9"/>
    </row>
    <row r="148" spans="2:13" ht="35.1" customHeight="1">
      <c r="B148" s="4"/>
      <c r="C148" s="5"/>
      <c r="D148" s="5"/>
      <c r="E148" s="5"/>
      <c r="F148" s="5"/>
      <c r="G148" s="6"/>
      <c r="H148" s="7"/>
      <c r="I148" s="8">
        <f t="shared" si="3"/>
        <v>0</v>
      </c>
      <c r="J148" s="21"/>
      <c r="K148" s="21"/>
      <c r="L148" s="5"/>
      <c r="M148" s="9"/>
    </row>
    <row r="149" spans="2:13" ht="35.1" customHeight="1" thickBot="1">
      <c r="B149" s="4"/>
      <c r="C149" s="5"/>
      <c r="D149" s="5"/>
      <c r="E149" s="5"/>
      <c r="F149" s="5"/>
      <c r="G149" s="6"/>
      <c r="H149" s="7"/>
      <c r="I149" s="8">
        <f t="shared" si="3"/>
        <v>0</v>
      </c>
      <c r="J149" s="21"/>
      <c r="K149" s="21"/>
      <c r="L149" s="5"/>
      <c r="M149" s="9"/>
    </row>
    <row r="150" spans="2:13" ht="35.1" customHeight="1" thickTop="1" thickBot="1">
      <c r="B150" s="112" t="s">
        <v>9</v>
      </c>
      <c r="C150" s="113"/>
      <c r="D150" s="113"/>
      <c r="E150" s="113"/>
      <c r="F150" s="113"/>
      <c r="G150" s="113"/>
      <c r="H150" s="114"/>
      <c r="I150" s="16">
        <f>SUBTOTAL(9,I120:I149)</f>
        <v>0</v>
      </c>
      <c r="J150" s="16">
        <f>SUBTOTAL(9,J120:J149)</f>
        <v>0</v>
      </c>
      <c r="K150" s="11"/>
      <c r="L150" s="11"/>
      <c r="M150" s="12"/>
    </row>
    <row r="151" spans="2:13" ht="35.1" customHeight="1" thickTop="1" thickBot="1">
      <c r="B151" s="115" t="s">
        <v>10</v>
      </c>
      <c r="C151" s="116"/>
      <c r="D151" s="116"/>
      <c r="E151" s="116"/>
      <c r="F151" s="116"/>
      <c r="G151" s="116"/>
      <c r="H151" s="117"/>
      <c r="I151" s="10">
        <f>IF(I189&gt;0,"",$I$33+$I$72+$I$111+$I$150)</f>
        <v>0</v>
      </c>
      <c r="J151" s="22"/>
      <c r="K151" s="22"/>
      <c r="L151" s="11"/>
      <c r="M151" s="12"/>
    </row>
    <row r="152" spans="2:13" ht="15.75" customHeight="1">
      <c r="B152" s="13" t="s">
        <v>8</v>
      </c>
      <c r="I152" s="17"/>
      <c r="J152" s="17"/>
      <c r="K152" s="17"/>
      <c r="M152"/>
    </row>
    <row r="153" spans="2:13" ht="24" customHeight="1">
      <c r="M153"/>
    </row>
    <row r="154" spans="2:13" ht="24" customHeight="1">
      <c r="M154"/>
    </row>
    <row r="155" spans="2:13" ht="24" customHeight="1">
      <c r="M155"/>
    </row>
    <row r="157" spans="2:13" ht="11.25" customHeight="1" thickBot="1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2:13" ht="35.1" customHeight="1">
      <c r="B158" s="110" t="s">
        <v>0</v>
      </c>
      <c r="C158" s="111"/>
      <c r="D158" s="2" t="s">
        <v>11</v>
      </c>
      <c r="E158" s="2" t="s">
        <v>1</v>
      </c>
      <c r="F158" s="2" t="s">
        <v>2</v>
      </c>
      <c r="G158" s="2" t="s">
        <v>3</v>
      </c>
      <c r="H158" s="2" t="s">
        <v>4</v>
      </c>
      <c r="I158" s="2" t="s">
        <v>5</v>
      </c>
      <c r="J158" s="2" t="s">
        <v>17</v>
      </c>
      <c r="K158" s="2" t="s">
        <v>22</v>
      </c>
      <c r="L158" s="2" t="s">
        <v>16</v>
      </c>
      <c r="M158" s="3" t="s">
        <v>7</v>
      </c>
    </row>
    <row r="159" spans="2:13" ht="35.1" customHeight="1">
      <c r="B159" s="4"/>
      <c r="C159" s="5"/>
      <c r="D159" s="5"/>
      <c r="E159" s="5"/>
      <c r="F159" s="5"/>
      <c r="G159" s="6"/>
      <c r="H159" s="7"/>
      <c r="I159" s="8">
        <f>G159*H159</f>
        <v>0</v>
      </c>
      <c r="J159" s="21"/>
      <c r="K159" s="21"/>
      <c r="L159" s="5"/>
      <c r="M159" s="9"/>
    </row>
    <row r="160" spans="2:13" ht="35.1" customHeight="1">
      <c r="B160" s="4"/>
      <c r="C160" s="5"/>
      <c r="D160" s="5"/>
      <c r="E160" s="5"/>
      <c r="F160" s="5"/>
      <c r="G160" s="6"/>
      <c r="H160" s="7"/>
      <c r="I160" s="8">
        <f t="shared" ref="I160:I188" si="4">G160*H160</f>
        <v>0</v>
      </c>
      <c r="J160" s="21"/>
      <c r="K160" s="21"/>
      <c r="L160" s="5"/>
      <c r="M160" s="9"/>
    </row>
    <row r="161" spans="2:13" ht="35.1" customHeight="1">
      <c r="B161" s="4"/>
      <c r="C161" s="5"/>
      <c r="D161" s="5"/>
      <c r="E161" s="5"/>
      <c r="F161" s="5"/>
      <c r="G161" s="6"/>
      <c r="H161" s="7"/>
      <c r="I161" s="8">
        <f t="shared" si="4"/>
        <v>0</v>
      </c>
      <c r="J161" s="21"/>
      <c r="K161" s="21"/>
      <c r="L161" s="5"/>
      <c r="M161" s="9"/>
    </row>
    <row r="162" spans="2:13" ht="35.1" customHeight="1">
      <c r="B162" s="4"/>
      <c r="C162" s="5"/>
      <c r="D162" s="5"/>
      <c r="E162" s="5"/>
      <c r="F162" s="5"/>
      <c r="G162" s="6"/>
      <c r="H162" s="7"/>
      <c r="I162" s="8">
        <f t="shared" si="4"/>
        <v>0</v>
      </c>
      <c r="J162" s="21"/>
      <c r="K162" s="21"/>
      <c r="L162" s="5"/>
      <c r="M162" s="9"/>
    </row>
    <row r="163" spans="2:13" ht="35.1" customHeight="1">
      <c r="B163" s="4"/>
      <c r="C163" s="5"/>
      <c r="D163" s="5"/>
      <c r="E163" s="5"/>
      <c r="F163" s="5"/>
      <c r="G163" s="6"/>
      <c r="H163" s="7"/>
      <c r="I163" s="8">
        <f t="shared" si="4"/>
        <v>0</v>
      </c>
      <c r="J163" s="21"/>
      <c r="K163" s="21"/>
      <c r="L163" s="5"/>
      <c r="M163" s="9"/>
    </row>
    <row r="164" spans="2:13" ht="35.1" customHeight="1">
      <c r="B164" s="4"/>
      <c r="C164" s="5"/>
      <c r="D164" s="5"/>
      <c r="E164" s="5"/>
      <c r="F164" s="5"/>
      <c r="G164" s="6"/>
      <c r="H164" s="7"/>
      <c r="I164" s="8">
        <f t="shared" si="4"/>
        <v>0</v>
      </c>
      <c r="J164" s="21"/>
      <c r="K164" s="21"/>
      <c r="L164" s="5"/>
      <c r="M164" s="9"/>
    </row>
    <row r="165" spans="2:13" ht="35.1" customHeight="1">
      <c r="B165" s="4"/>
      <c r="C165" s="5"/>
      <c r="D165" s="5"/>
      <c r="E165" s="5"/>
      <c r="F165" s="5"/>
      <c r="G165" s="6"/>
      <c r="H165" s="7"/>
      <c r="I165" s="8">
        <f t="shared" si="4"/>
        <v>0</v>
      </c>
      <c r="J165" s="21"/>
      <c r="K165" s="21"/>
      <c r="L165" s="5"/>
      <c r="M165" s="9"/>
    </row>
    <row r="166" spans="2:13" ht="35.1" customHeight="1">
      <c r="B166" s="4"/>
      <c r="C166" s="5"/>
      <c r="D166" s="5"/>
      <c r="E166" s="5"/>
      <c r="F166" s="5"/>
      <c r="G166" s="6"/>
      <c r="H166" s="7"/>
      <c r="I166" s="8">
        <f t="shared" si="4"/>
        <v>0</v>
      </c>
      <c r="J166" s="21"/>
      <c r="K166" s="21"/>
      <c r="L166" s="5"/>
      <c r="M166" s="9"/>
    </row>
    <row r="167" spans="2:13" ht="35.1" customHeight="1">
      <c r="B167" s="4"/>
      <c r="C167" s="5"/>
      <c r="D167" s="5"/>
      <c r="E167" s="5"/>
      <c r="F167" s="5"/>
      <c r="G167" s="6"/>
      <c r="H167" s="7"/>
      <c r="I167" s="8">
        <f t="shared" si="4"/>
        <v>0</v>
      </c>
      <c r="J167" s="21"/>
      <c r="K167" s="21"/>
      <c r="L167" s="5"/>
      <c r="M167" s="9"/>
    </row>
    <row r="168" spans="2:13" ht="35.1" customHeight="1">
      <c r="B168" s="4"/>
      <c r="C168" s="5"/>
      <c r="D168" s="5"/>
      <c r="E168" s="5"/>
      <c r="F168" s="5"/>
      <c r="G168" s="6"/>
      <c r="H168" s="7"/>
      <c r="I168" s="8">
        <f t="shared" si="4"/>
        <v>0</v>
      </c>
      <c r="J168" s="21"/>
      <c r="K168" s="21"/>
      <c r="L168" s="5"/>
      <c r="M168" s="9"/>
    </row>
    <row r="169" spans="2:13" ht="35.1" customHeight="1">
      <c r="B169" s="4"/>
      <c r="C169" s="5"/>
      <c r="D169" s="5"/>
      <c r="E169" s="5"/>
      <c r="F169" s="5"/>
      <c r="G169" s="6"/>
      <c r="H169" s="7"/>
      <c r="I169" s="8">
        <f t="shared" si="4"/>
        <v>0</v>
      </c>
      <c r="J169" s="21"/>
      <c r="K169" s="21"/>
      <c r="L169" s="5"/>
      <c r="M169" s="9"/>
    </row>
    <row r="170" spans="2:13" ht="35.1" customHeight="1">
      <c r="B170" s="4"/>
      <c r="C170" s="5"/>
      <c r="D170" s="5"/>
      <c r="E170" s="5"/>
      <c r="F170" s="5"/>
      <c r="G170" s="6"/>
      <c r="H170" s="7"/>
      <c r="I170" s="8">
        <f t="shared" si="4"/>
        <v>0</v>
      </c>
      <c r="J170" s="21"/>
      <c r="K170" s="21"/>
      <c r="L170" s="5"/>
      <c r="M170" s="9"/>
    </row>
    <row r="171" spans="2:13" ht="35.1" customHeight="1">
      <c r="B171" s="4"/>
      <c r="C171" s="5"/>
      <c r="D171" s="5"/>
      <c r="E171" s="5"/>
      <c r="F171" s="5"/>
      <c r="G171" s="6"/>
      <c r="H171" s="7"/>
      <c r="I171" s="8">
        <f t="shared" si="4"/>
        <v>0</v>
      </c>
      <c r="J171" s="21"/>
      <c r="K171" s="21"/>
      <c r="L171" s="5"/>
      <c r="M171" s="9"/>
    </row>
    <row r="172" spans="2:13" ht="35.1" customHeight="1">
      <c r="B172" s="4"/>
      <c r="C172" s="5"/>
      <c r="D172" s="5"/>
      <c r="E172" s="5"/>
      <c r="F172" s="5"/>
      <c r="G172" s="6"/>
      <c r="H172" s="7"/>
      <c r="I172" s="8">
        <f t="shared" si="4"/>
        <v>0</v>
      </c>
      <c r="J172" s="21"/>
      <c r="K172" s="21"/>
      <c r="L172" s="5"/>
      <c r="M172" s="9"/>
    </row>
    <row r="173" spans="2:13" ht="35.1" customHeight="1">
      <c r="B173" s="4"/>
      <c r="C173" s="5"/>
      <c r="D173" s="5"/>
      <c r="E173" s="5"/>
      <c r="F173" s="5"/>
      <c r="G173" s="6"/>
      <c r="H173" s="7"/>
      <c r="I173" s="8">
        <f t="shared" si="4"/>
        <v>0</v>
      </c>
      <c r="J173" s="21"/>
      <c r="K173" s="21"/>
      <c r="L173" s="5"/>
      <c r="M173" s="9"/>
    </row>
    <row r="174" spans="2:13" ht="35.1" customHeight="1">
      <c r="B174" s="4"/>
      <c r="C174" s="5"/>
      <c r="D174" s="5"/>
      <c r="E174" s="5"/>
      <c r="F174" s="5"/>
      <c r="G174" s="6"/>
      <c r="H174" s="7"/>
      <c r="I174" s="8">
        <f t="shared" si="4"/>
        <v>0</v>
      </c>
      <c r="J174" s="21"/>
      <c r="K174" s="21"/>
      <c r="L174" s="5"/>
      <c r="M174" s="9"/>
    </row>
    <row r="175" spans="2:13" ht="35.1" customHeight="1">
      <c r="B175" s="4"/>
      <c r="C175" s="5"/>
      <c r="D175" s="5"/>
      <c r="E175" s="5"/>
      <c r="F175" s="5"/>
      <c r="G175" s="6"/>
      <c r="H175" s="7"/>
      <c r="I175" s="8">
        <f t="shared" si="4"/>
        <v>0</v>
      </c>
      <c r="J175" s="21"/>
      <c r="K175" s="21"/>
      <c r="L175" s="5"/>
      <c r="M175" s="9"/>
    </row>
    <row r="176" spans="2:13" ht="35.1" customHeight="1">
      <c r="B176" s="4"/>
      <c r="C176" s="5"/>
      <c r="D176" s="5"/>
      <c r="E176" s="5"/>
      <c r="F176" s="5"/>
      <c r="G176" s="6"/>
      <c r="H176" s="7"/>
      <c r="I176" s="8">
        <f t="shared" si="4"/>
        <v>0</v>
      </c>
      <c r="J176" s="21"/>
      <c r="K176" s="21"/>
      <c r="L176" s="5"/>
      <c r="M176" s="9"/>
    </row>
    <row r="177" spans="2:13" ht="35.1" customHeight="1">
      <c r="B177" s="4"/>
      <c r="C177" s="5"/>
      <c r="D177" s="5"/>
      <c r="E177" s="5"/>
      <c r="F177" s="5"/>
      <c r="G177" s="6"/>
      <c r="H177" s="7"/>
      <c r="I177" s="8">
        <f t="shared" si="4"/>
        <v>0</v>
      </c>
      <c r="J177" s="21"/>
      <c r="K177" s="21"/>
      <c r="L177" s="5"/>
      <c r="M177" s="9"/>
    </row>
    <row r="178" spans="2:13" ht="35.1" customHeight="1">
      <c r="B178" s="4"/>
      <c r="C178" s="5"/>
      <c r="D178" s="5"/>
      <c r="E178" s="5"/>
      <c r="F178" s="5"/>
      <c r="G178" s="6"/>
      <c r="H178" s="7"/>
      <c r="I178" s="8">
        <f t="shared" si="4"/>
        <v>0</v>
      </c>
      <c r="J178" s="21"/>
      <c r="K178" s="21"/>
      <c r="L178" s="5"/>
      <c r="M178" s="9"/>
    </row>
    <row r="179" spans="2:13" ht="35.1" customHeight="1">
      <c r="B179" s="4"/>
      <c r="C179" s="5"/>
      <c r="D179" s="5"/>
      <c r="E179" s="5"/>
      <c r="F179" s="5"/>
      <c r="G179" s="6"/>
      <c r="H179" s="7"/>
      <c r="I179" s="8">
        <f t="shared" si="4"/>
        <v>0</v>
      </c>
      <c r="J179" s="21"/>
      <c r="K179" s="21"/>
      <c r="L179" s="5"/>
      <c r="M179" s="9"/>
    </row>
    <row r="180" spans="2:13" ht="35.1" customHeight="1">
      <c r="B180" s="4"/>
      <c r="C180" s="5"/>
      <c r="D180" s="5"/>
      <c r="E180" s="5"/>
      <c r="F180" s="5"/>
      <c r="G180" s="6"/>
      <c r="H180" s="7"/>
      <c r="I180" s="8">
        <f t="shared" si="4"/>
        <v>0</v>
      </c>
      <c r="J180" s="21"/>
      <c r="K180" s="21"/>
      <c r="L180" s="5"/>
      <c r="M180" s="9"/>
    </row>
    <row r="181" spans="2:13" ht="35.1" customHeight="1">
      <c r="B181" s="4"/>
      <c r="C181" s="5"/>
      <c r="D181" s="5"/>
      <c r="E181" s="5"/>
      <c r="F181" s="5"/>
      <c r="G181" s="6"/>
      <c r="H181" s="7"/>
      <c r="I181" s="8">
        <f t="shared" si="4"/>
        <v>0</v>
      </c>
      <c r="J181" s="21"/>
      <c r="K181" s="21"/>
      <c r="L181" s="5"/>
      <c r="M181" s="9"/>
    </row>
    <row r="182" spans="2:13" ht="35.1" customHeight="1">
      <c r="B182" s="4"/>
      <c r="C182" s="5"/>
      <c r="D182" s="5"/>
      <c r="E182" s="5"/>
      <c r="F182" s="5"/>
      <c r="G182" s="6"/>
      <c r="H182" s="7"/>
      <c r="I182" s="8">
        <f t="shared" si="4"/>
        <v>0</v>
      </c>
      <c r="J182" s="21"/>
      <c r="K182" s="21"/>
      <c r="L182" s="5"/>
      <c r="M182" s="9"/>
    </row>
    <row r="183" spans="2:13" ht="35.1" customHeight="1">
      <c r="B183" s="4"/>
      <c r="C183" s="5"/>
      <c r="D183" s="5"/>
      <c r="E183" s="5"/>
      <c r="F183" s="5"/>
      <c r="G183" s="6"/>
      <c r="H183" s="7"/>
      <c r="I183" s="8">
        <f t="shared" si="4"/>
        <v>0</v>
      </c>
      <c r="J183" s="21"/>
      <c r="K183" s="21"/>
      <c r="L183" s="5"/>
      <c r="M183" s="9"/>
    </row>
    <row r="184" spans="2:13" ht="35.1" customHeight="1">
      <c r="B184" s="4"/>
      <c r="C184" s="5"/>
      <c r="D184" s="5"/>
      <c r="E184" s="5"/>
      <c r="F184" s="5"/>
      <c r="G184" s="6"/>
      <c r="H184" s="7"/>
      <c r="I184" s="8">
        <f t="shared" si="4"/>
        <v>0</v>
      </c>
      <c r="J184" s="21"/>
      <c r="K184" s="21"/>
      <c r="L184" s="5"/>
      <c r="M184" s="9"/>
    </row>
    <row r="185" spans="2:13" ht="35.1" customHeight="1">
      <c r="B185" s="4"/>
      <c r="C185" s="5"/>
      <c r="D185" s="5"/>
      <c r="E185" s="5"/>
      <c r="F185" s="5"/>
      <c r="G185" s="6"/>
      <c r="H185" s="7"/>
      <c r="I185" s="8">
        <f t="shared" si="4"/>
        <v>0</v>
      </c>
      <c r="J185" s="21"/>
      <c r="K185" s="21"/>
      <c r="L185" s="5"/>
      <c r="M185" s="9"/>
    </row>
    <row r="186" spans="2:13" ht="35.1" customHeight="1">
      <c r="B186" s="4"/>
      <c r="C186" s="5"/>
      <c r="D186" s="5"/>
      <c r="E186" s="5"/>
      <c r="F186" s="5"/>
      <c r="G186" s="6"/>
      <c r="H186" s="7"/>
      <c r="I186" s="8">
        <f t="shared" si="4"/>
        <v>0</v>
      </c>
      <c r="J186" s="21"/>
      <c r="K186" s="21"/>
      <c r="L186" s="5"/>
      <c r="M186" s="9"/>
    </row>
    <row r="187" spans="2:13" ht="35.1" customHeight="1">
      <c r="B187" s="4"/>
      <c r="C187" s="5"/>
      <c r="D187" s="5"/>
      <c r="E187" s="5"/>
      <c r="F187" s="5"/>
      <c r="G187" s="6"/>
      <c r="H187" s="7"/>
      <c r="I187" s="8">
        <f t="shared" si="4"/>
        <v>0</v>
      </c>
      <c r="J187" s="21"/>
      <c r="K187" s="21"/>
      <c r="L187" s="5"/>
      <c r="M187" s="9"/>
    </row>
    <row r="188" spans="2:13" ht="35.1" customHeight="1" thickBot="1">
      <c r="B188" s="4"/>
      <c r="C188" s="5"/>
      <c r="D188" s="5"/>
      <c r="E188" s="5"/>
      <c r="F188" s="5"/>
      <c r="G188" s="6"/>
      <c r="H188" s="7"/>
      <c r="I188" s="8">
        <f t="shared" si="4"/>
        <v>0</v>
      </c>
      <c r="J188" s="21"/>
      <c r="K188" s="21"/>
      <c r="L188" s="5"/>
      <c r="M188" s="9"/>
    </row>
    <row r="189" spans="2:13" ht="35.1" customHeight="1" thickTop="1" thickBot="1">
      <c r="B189" s="112" t="s">
        <v>9</v>
      </c>
      <c r="C189" s="113"/>
      <c r="D189" s="113"/>
      <c r="E189" s="113"/>
      <c r="F189" s="113"/>
      <c r="G189" s="113"/>
      <c r="H189" s="114"/>
      <c r="I189" s="16">
        <f>SUBTOTAL(9,I159:I188)</f>
        <v>0</v>
      </c>
      <c r="J189" s="16"/>
      <c r="K189" s="11"/>
      <c r="L189" s="11"/>
      <c r="M189" s="12"/>
    </row>
    <row r="190" spans="2:13" ht="35.1" customHeight="1" thickTop="1" thickBot="1">
      <c r="B190" s="115" t="s">
        <v>10</v>
      </c>
      <c r="C190" s="116"/>
      <c r="D190" s="116"/>
      <c r="E190" s="116"/>
      <c r="F190" s="116"/>
      <c r="G190" s="116"/>
      <c r="H190" s="117"/>
      <c r="I190" s="10">
        <f>IF(I228&gt;0,"",$I$33+$I$72+$I$111+$I$150+$I$189)</f>
        <v>0</v>
      </c>
      <c r="J190" s="22"/>
      <c r="K190" s="22"/>
      <c r="L190" s="11"/>
      <c r="M190" s="12"/>
    </row>
    <row r="191" spans="2:13" ht="15.75" customHeight="1">
      <c r="B191" s="13" t="s">
        <v>8</v>
      </c>
      <c r="I191" s="17"/>
      <c r="J191" s="17"/>
      <c r="K191" s="17"/>
      <c r="M191"/>
    </row>
    <row r="192" spans="2:13" ht="24" customHeight="1">
      <c r="M192"/>
    </row>
    <row r="193" spans="2:13" ht="24" customHeight="1">
      <c r="M193"/>
    </row>
    <row r="194" spans="2:13" ht="24" customHeight="1">
      <c r="M194"/>
    </row>
    <row r="196" spans="2:13" ht="11.25" customHeight="1" thickBot="1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</row>
    <row r="197" spans="2:13" ht="35.1" customHeight="1">
      <c r="B197" s="110" t="s">
        <v>0</v>
      </c>
      <c r="C197" s="111"/>
      <c r="D197" s="2" t="s">
        <v>11</v>
      </c>
      <c r="E197" s="2" t="s">
        <v>1</v>
      </c>
      <c r="F197" s="2" t="s">
        <v>2</v>
      </c>
      <c r="G197" s="2" t="s">
        <v>3</v>
      </c>
      <c r="H197" s="2" t="s">
        <v>4</v>
      </c>
      <c r="I197" s="2" t="s">
        <v>5</v>
      </c>
      <c r="J197" s="2" t="s">
        <v>17</v>
      </c>
      <c r="K197" s="2" t="s">
        <v>22</v>
      </c>
      <c r="L197" s="2" t="s">
        <v>6</v>
      </c>
      <c r="M197" s="3" t="s">
        <v>7</v>
      </c>
    </row>
    <row r="198" spans="2:13" ht="35.1" customHeight="1">
      <c r="B198" s="4"/>
      <c r="C198" s="5"/>
      <c r="D198" s="5"/>
      <c r="E198" s="5"/>
      <c r="F198" s="5"/>
      <c r="G198" s="6"/>
      <c r="H198" s="7"/>
      <c r="I198" s="8">
        <f>G198*H198</f>
        <v>0</v>
      </c>
      <c r="J198" s="21"/>
      <c r="K198" s="21"/>
      <c r="L198" s="5"/>
      <c r="M198" s="9"/>
    </row>
    <row r="199" spans="2:13" ht="35.1" customHeight="1">
      <c r="B199" s="4"/>
      <c r="C199" s="5"/>
      <c r="D199" s="5"/>
      <c r="E199" s="5"/>
      <c r="F199" s="5"/>
      <c r="G199" s="6"/>
      <c r="H199" s="7"/>
      <c r="I199" s="8">
        <f t="shared" ref="I199:I227" si="5">G199*H199</f>
        <v>0</v>
      </c>
      <c r="J199" s="21"/>
      <c r="K199" s="21"/>
      <c r="L199" s="5"/>
      <c r="M199" s="9"/>
    </row>
    <row r="200" spans="2:13" ht="35.1" customHeight="1">
      <c r="B200" s="4"/>
      <c r="C200" s="5"/>
      <c r="D200" s="5"/>
      <c r="E200" s="5"/>
      <c r="F200" s="5"/>
      <c r="G200" s="6"/>
      <c r="H200" s="7"/>
      <c r="I200" s="8">
        <f t="shared" si="5"/>
        <v>0</v>
      </c>
      <c r="J200" s="21"/>
      <c r="K200" s="21"/>
      <c r="L200" s="5"/>
      <c r="M200" s="9"/>
    </row>
    <row r="201" spans="2:13" ht="35.1" customHeight="1">
      <c r="B201" s="4"/>
      <c r="C201" s="5"/>
      <c r="D201" s="5"/>
      <c r="E201" s="5"/>
      <c r="F201" s="5"/>
      <c r="G201" s="6"/>
      <c r="H201" s="7"/>
      <c r="I201" s="8">
        <f t="shared" si="5"/>
        <v>0</v>
      </c>
      <c r="J201" s="21"/>
      <c r="K201" s="21"/>
      <c r="L201" s="5"/>
      <c r="M201" s="9"/>
    </row>
    <row r="202" spans="2:13" ht="35.1" customHeight="1">
      <c r="B202" s="4"/>
      <c r="C202" s="5"/>
      <c r="D202" s="5"/>
      <c r="E202" s="5"/>
      <c r="F202" s="5"/>
      <c r="G202" s="6"/>
      <c r="H202" s="7"/>
      <c r="I202" s="8">
        <f t="shared" si="5"/>
        <v>0</v>
      </c>
      <c r="J202" s="21"/>
      <c r="K202" s="21"/>
      <c r="L202" s="5"/>
      <c r="M202" s="9"/>
    </row>
    <row r="203" spans="2:13" ht="35.1" customHeight="1">
      <c r="B203" s="4"/>
      <c r="C203" s="5"/>
      <c r="D203" s="5"/>
      <c r="E203" s="5"/>
      <c r="F203" s="5"/>
      <c r="G203" s="6"/>
      <c r="H203" s="7"/>
      <c r="I203" s="8">
        <f t="shared" si="5"/>
        <v>0</v>
      </c>
      <c r="J203" s="21"/>
      <c r="K203" s="21"/>
      <c r="L203" s="5"/>
      <c r="M203" s="9"/>
    </row>
    <row r="204" spans="2:13" ht="35.1" customHeight="1">
      <c r="B204" s="4"/>
      <c r="C204" s="5"/>
      <c r="D204" s="5"/>
      <c r="E204" s="5"/>
      <c r="F204" s="5"/>
      <c r="G204" s="6"/>
      <c r="H204" s="7"/>
      <c r="I204" s="8">
        <f t="shared" si="5"/>
        <v>0</v>
      </c>
      <c r="J204" s="21"/>
      <c r="K204" s="21"/>
      <c r="L204" s="5"/>
      <c r="M204" s="9"/>
    </row>
    <row r="205" spans="2:13" ht="35.1" customHeight="1">
      <c r="B205" s="4"/>
      <c r="C205" s="5"/>
      <c r="D205" s="5"/>
      <c r="E205" s="5"/>
      <c r="F205" s="5"/>
      <c r="G205" s="6"/>
      <c r="H205" s="7"/>
      <c r="I205" s="8">
        <f t="shared" si="5"/>
        <v>0</v>
      </c>
      <c r="J205" s="21"/>
      <c r="K205" s="21"/>
      <c r="L205" s="5"/>
      <c r="M205" s="9"/>
    </row>
    <row r="206" spans="2:13" ht="35.1" customHeight="1">
      <c r="B206" s="4"/>
      <c r="C206" s="5"/>
      <c r="D206" s="5"/>
      <c r="E206" s="5"/>
      <c r="F206" s="5"/>
      <c r="G206" s="6"/>
      <c r="H206" s="7"/>
      <c r="I206" s="8">
        <f t="shared" si="5"/>
        <v>0</v>
      </c>
      <c r="J206" s="21"/>
      <c r="K206" s="21"/>
      <c r="L206" s="5"/>
      <c r="M206" s="9"/>
    </row>
    <row r="207" spans="2:13" ht="35.1" customHeight="1">
      <c r="B207" s="4"/>
      <c r="C207" s="5"/>
      <c r="D207" s="5"/>
      <c r="E207" s="5"/>
      <c r="F207" s="5"/>
      <c r="G207" s="6"/>
      <c r="H207" s="7"/>
      <c r="I207" s="8">
        <f t="shared" si="5"/>
        <v>0</v>
      </c>
      <c r="J207" s="21"/>
      <c r="K207" s="21"/>
      <c r="L207" s="5"/>
      <c r="M207" s="9"/>
    </row>
    <row r="208" spans="2:13" ht="35.1" customHeight="1">
      <c r="B208" s="4"/>
      <c r="C208" s="5"/>
      <c r="D208" s="5"/>
      <c r="E208" s="5"/>
      <c r="F208" s="5"/>
      <c r="G208" s="6"/>
      <c r="H208" s="7"/>
      <c r="I208" s="8">
        <f t="shared" si="5"/>
        <v>0</v>
      </c>
      <c r="J208" s="21"/>
      <c r="K208" s="21"/>
      <c r="L208" s="5"/>
      <c r="M208" s="9"/>
    </row>
    <row r="209" spans="2:13" ht="35.1" customHeight="1">
      <c r="B209" s="4"/>
      <c r="C209" s="5"/>
      <c r="D209" s="5"/>
      <c r="E209" s="5"/>
      <c r="F209" s="5"/>
      <c r="G209" s="6"/>
      <c r="H209" s="7"/>
      <c r="I209" s="8">
        <f t="shared" si="5"/>
        <v>0</v>
      </c>
      <c r="J209" s="21"/>
      <c r="K209" s="21"/>
      <c r="L209" s="5"/>
      <c r="M209" s="9"/>
    </row>
    <row r="210" spans="2:13" ht="35.1" customHeight="1">
      <c r="B210" s="4"/>
      <c r="C210" s="5"/>
      <c r="D210" s="5"/>
      <c r="E210" s="5"/>
      <c r="F210" s="5"/>
      <c r="G210" s="6"/>
      <c r="H210" s="7"/>
      <c r="I210" s="8">
        <f t="shared" si="5"/>
        <v>0</v>
      </c>
      <c r="J210" s="21"/>
      <c r="K210" s="21"/>
      <c r="L210" s="5"/>
      <c r="M210" s="9"/>
    </row>
    <row r="211" spans="2:13" ht="35.1" customHeight="1">
      <c r="B211" s="4"/>
      <c r="C211" s="5"/>
      <c r="D211" s="5"/>
      <c r="E211" s="5"/>
      <c r="F211" s="5"/>
      <c r="G211" s="6"/>
      <c r="H211" s="7"/>
      <c r="I211" s="8">
        <f t="shared" si="5"/>
        <v>0</v>
      </c>
      <c r="J211" s="21"/>
      <c r="K211" s="21"/>
      <c r="L211" s="5"/>
      <c r="M211" s="9"/>
    </row>
    <row r="212" spans="2:13" ht="35.1" customHeight="1">
      <c r="B212" s="4"/>
      <c r="C212" s="5"/>
      <c r="D212" s="5"/>
      <c r="E212" s="5"/>
      <c r="F212" s="5"/>
      <c r="G212" s="6"/>
      <c r="H212" s="7"/>
      <c r="I212" s="8">
        <f t="shared" si="5"/>
        <v>0</v>
      </c>
      <c r="J212" s="21"/>
      <c r="K212" s="21"/>
      <c r="L212" s="5"/>
      <c r="M212" s="9"/>
    </row>
    <row r="213" spans="2:13" ht="35.1" customHeight="1">
      <c r="B213" s="4"/>
      <c r="C213" s="5"/>
      <c r="D213" s="5"/>
      <c r="E213" s="5"/>
      <c r="F213" s="5"/>
      <c r="G213" s="6"/>
      <c r="H213" s="7"/>
      <c r="I213" s="8">
        <f t="shared" si="5"/>
        <v>0</v>
      </c>
      <c r="J213" s="21"/>
      <c r="K213" s="21"/>
      <c r="L213" s="5"/>
      <c r="M213" s="9"/>
    </row>
    <row r="214" spans="2:13" ht="35.1" customHeight="1">
      <c r="B214" s="4"/>
      <c r="C214" s="5"/>
      <c r="D214" s="5"/>
      <c r="E214" s="5"/>
      <c r="F214" s="5"/>
      <c r="G214" s="6"/>
      <c r="H214" s="7"/>
      <c r="I214" s="8">
        <f t="shared" si="5"/>
        <v>0</v>
      </c>
      <c r="J214" s="21"/>
      <c r="K214" s="21"/>
      <c r="L214" s="5"/>
      <c r="M214" s="9"/>
    </row>
    <row r="215" spans="2:13" ht="35.1" customHeight="1">
      <c r="B215" s="4"/>
      <c r="C215" s="5"/>
      <c r="D215" s="5"/>
      <c r="E215" s="5"/>
      <c r="F215" s="5"/>
      <c r="G215" s="6"/>
      <c r="H215" s="7"/>
      <c r="I215" s="8">
        <f t="shared" si="5"/>
        <v>0</v>
      </c>
      <c r="J215" s="21"/>
      <c r="K215" s="21"/>
      <c r="L215" s="5"/>
      <c r="M215" s="9"/>
    </row>
    <row r="216" spans="2:13" ht="35.1" customHeight="1">
      <c r="B216" s="4"/>
      <c r="C216" s="5"/>
      <c r="D216" s="5"/>
      <c r="E216" s="5"/>
      <c r="F216" s="5"/>
      <c r="G216" s="6"/>
      <c r="H216" s="7"/>
      <c r="I216" s="8">
        <f t="shared" si="5"/>
        <v>0</v>
      </c>
      <c r="J216" s="21"/>
      <c r="K216" s="21"/>
      <c r="L216" s="5"/>
      <c r="M216" s="9"/>
    </row>
    <row r="217" spans="2:13" ht="35.1" customHeight="1">
      <c r="B217" s="4"/>
      <c r="C217" s="5"/>
      <c r="D217" s="5"/>
      <c r="E217" s="5"/>
      <c r="F217" s="5"/>
      <c r="G217" s="6"/>
      <c r="H217" s="7"/>
      <c r="I217" s="8">
        <f t="shared" si="5"/>
        <v>0</v>
      </c>
      <c r="J217" s="21"/>
      <c r="K217" s="21"/>
      <c r="L217" s="5"/>
      <c r="M217" s="9"/>
    </row>
    <row r="218" spans="2:13" ht="35.1" customHeight="1">
      <c r="B218" s="4"/>
      <c r="C218" s="5"/>
      <c r="D218" s="5"/>
      <c r="E218" s="5"/>
      <c r="F218" s="5"/>
      <c r="G218" s="6"/>
      <c r="H218" s="7"/>
      <c r="I218" s="8">
        <f t="shared" si="5"/>
        <v>0</v>
      </c>
      <c r="J218" s="21"/>
      <c r="K218" s="21"/>
      <c r="L218" s="5"/>
      <c r="M218" s="9"/>
    </row>
    <row r="219" spans="2:13" ht="35.1" customHeight="1">
      <c r="B219" s="4"/>
      <c r="C219" s="5"/>
      <c r="D219" s="5"/>
      <c r="E219" s="5"/>
      <c r="F219" s="5"/>
      <c r="G219" s="6"/>
      <c r="H219" s="7"/>
      <c r="I219" s="8">
        <f t="shared" si="5"/>
        <v>0</v>
      </c>
      <c r="J219" s="21"/>
      <c r="K219" s="21"/>
      <c r="L219" s="5"/>
      <c r="M219" s="9"/>
    </row>
    <row r="220" spans="2:13" ht="35.1" customHeight="1">
      <c r="B220" s="4"/>
      <c r="C220" s="5"/>
      <c r="D220" s="5"/>
      <c r="E220" s="5"/>
      <c r="F220" s="5"/>
      <c r="G220" s="6"/>
      <c r="H220" s="7"/>
      <c r="I220" s="8">
        <f t="shared" si="5"/>
        <v>0</v>
      </c>
      <c r="J220" s="21"/>
      <c r="K220" s="21"/>
      <c r="L220" s="5"/>
      <c r="M220" s="9"/>
    </row>
    <row r="221" spans="2:13" ht="35.1" customHeight="1">
      <c r="B221" s="4"/>
      <c r="C221" s="5"/>
      <c r="D221" s="5"/>
      <c r="E221" s="5"/>
      <c r="F221" s="5"/>
      <c r="G221" s="6"/>
      <c r="H221" s="7"/>
      <c r="I221" s="8">
        <f t="shared" si="5"/>
        <v>0</v>
      </c>
      <c r="J221" s="21"/>
      <c r="K221" s="21"/>
      <c r="L221" s="5"/>
      <c r="M221" s="9"/>
    </row>
    <row r="222" spans="2:13" ht="35.1" customHeight="1">
      <c r="B222" s="4"/>
      <c r="C222" s="5"/>
      <c r="D222" s="5"/>
      <c r="E222" s="5"/>
      <c r="F222" s="5"/>
      <c r="G222" s="6"/>
      <c r="H222" s="7"/>
      <c r="I222" s="8">
        <f t="shared" si="5"/>
        <v>0</v>
      </c>
      <c r="J222" s="21"/>
      <c r="K222" s="21"/>
      <c r="L222" s="5"/>
      <c r="M222" s="9"/>
    </row>
    <row r="223" spans="2:13" ht="35.1" customHeight="1">
      <c r="B223" s="4"/>
      <c r="C223" s="5"/>
      <c r="D223" s="5"/>
      <c r="E223" s="5"/>
      <c r="F223" s="5"/>
      <c r="G223" s="6"/>
      <c r="H223" s="7"/>
      <c r="I223" s="8">
        <f t="shared" si="5"/>
        <v>0</v>
      </c>
      <c r="J223" s="21"/>
      <c r="K223" s="21"/>
      <c r="L223" s="5"/>
      <c r="M223" s="9"/>
    </row>
    <row r="224" spans="2:13" ht="35.1" customHeight="1">
      <c r="B224" s="4"/>
      <c r="C224" s="5"/>
      <c r="D224" s="5"/>
      <c r="E224" s="5"/>
      <c r="F224" s="5"/>
      <c r="G224" s="6"/>
      <c r="H224" s="7"/>
      <c r="I224" s="8">
        <f t="shared" si="5"/>
        <v>0</v>
      </c>
      <c r="J224" s="21"/>
      <c r="K224" s="21"/>
      <c r="L224" s="5"/>
      <c r="M224" s="9"/>
    </row>
    <row r="225" spans="2:13" ht="35.1" customHeight="1">
      <c r="B225" s="4"/>
      <c r="C225" s="5"/>
      <c r="D225" s="5"/>
      <c r="E225" s="5"/>
      <c r="F225" s="5"/>
      <c r="G225" s="6"/>
      <c r="H225" s="7"/>
      <c r="I225" s="8">
        <f t="shared" si="5"/>
        <v>0</v>
      </c>
      <c r="J225" s="21"/>
      <c r="K225" s="21"/>
      <c r="L225" s="5"/>
      <c r="M225" s="9"/>
    </row>
    <row r="226" spans="2:13" ht="35.1" customHeight="1">
      <c r="B226" s="4"/>
      <c r="C226" s="5"/>
      <c r="D226" s="5"/>
      <c r="E226" s="5"/>
      <c r="F226" s="5"/>
      <c r="G226" s="6"/>
      <c r="H226" s="7"/>
      <c r="I226" s="8">
        <f t="shared" si="5"/>
        <v>0</v>
      </c>
      <c r="J226" s="21"/>
      <c r="K226" s="21"/>
      <c r="L226" s="5"/>
      <c r="M226" s="9"/>
    </row>
    <row r="227" spans="2:13" ht="35.1" customHeight="1" thickBot="1">
      <c r="B227" s="4"/>
      <c r="C227" s="5"/>
      <c r="D227" s="5"/>
      <c r="E227" s="5"/>
      <c r="F227" s="5"/>
      <c r="G227" s="6"/>
      <c r="H227" s="7"/>
      <c r="I227" s="8">
        <f t="shared" si="5"/>
        <v>0</v>
      </c>
      <c r="J227" s="21"/>
      <c r="K227" s="21"/>
      <c r="L227" s="5"/>
      <c r="M227" s="9"/>
    </row>
    <row r="228" spans="2:13" ht="35.1" customHeight="1" thickTop="1" thickBot="1">
      <c r="B228" s="112" t="s">
        <v>9</v>
      </c>
      <c r="C228" s="113"/>
      <c r="D228" s="113"/>
      <c r="E228" s="113"/>
      <c r="F228" s="113"/>
      <c r="G228" s="113"/>
      <c r="H228" s="114"/>
      <c r="I228" s="16">
        <f>SUBTOTAL(9,I198:I227)</f>
        <v>0</v>
      </c>
      <c r="J228" s="16"/>
      <c r="K228" s="11"/>
      <c r="L228" s="11"/>
      <c r="M228" s="12"/>
    </row>
    <row r="229" spans="2:13" ht="35.1" customHeight="1" thickTop="1" thickBot="1">
      <c r="B229" s="115" t="s">
        <v>10</v>
      </c>
      <c r="C229" s="116"/>
      <c r="D229" s="116"/>
      <c r="E229" s="116"/>
      <c r="F229" s="116"/>
      <c r="G229" s="116"/>
      <c r="H229" s="117"/>
      <c r="I229" s="10">
        <f>IF(I267&gt;0,"",$I$33+$I$72+$I$111+$I$150+$I$189+$I$228)</f>
        <v>0</v>
      </c>
      <c r="J229" s="22"/>
      <c r="K229" s="22"/>
      <c r="L229" s="11"/>
      <c r="M229" s="12"/>
    </row>
    <row r="230" spans="2:13" ht="15.75" customHeight="1">
      <c r="B230" s="13" t="s">
        <v>8</v>
      </c>
      <c r="I230" s="17"/>
      <c r="J230" s="17"/>
      <c r="K230" s="17"/>
      <c r="M230"/>
    </row>
    <row r="231" spans="2:13" ht="24" customHeight="1">
      <c r="M231"/>
    </row>
    <row r="232" spans="2:13" ht="24" customHeight="1">
      <c r="M232"/>
    </row>
    <row r="233" spans="2:13" ht="24" customHeight="1">
      <c r="M233"/>
    </row>
    <row r="235" spans="2:13" ht="11.25" customHeight="1" thickBot="1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</row>
    <row r="236" spans="2:13" ht="35.1" customHeight="1">
      <c r="B236" s="110" t="s">
        <v>0</v>
      </c>
      <c r="C236" s="111"/>
      <c r="D236" s="2" t="s">
        <v>11</v>
      </c>
      <c r="E236" s="2" t="s">
        <v>1</v>
      </c>
      <c r="F236" s="2" t="s">
        <v>2</v>
      </c>
      <c r="G236" s="2" t="s">
        <v>3</v>
      </c>
      <c r="H236" s="2" t="s">
        <v>4</v>
      </c>
      <c r="I236" s="2" t="s">
        <v>5</v>
      </c>
      <c r="J236" s="2" t="s">
        <v>17</v>
      </c>
      <c r="K236" s="2" t="s">
        <v>22</v>
      </c>
      <c r="L236" s="2" t="s">
        <v>16</v>
      </c>
      <c r="M236" s="3" t="s">
        <v>7</v>
      </c>
    </row>
    <row r="237" spans="2:13" ht="35.1" customHeight="1">
      <c r="B237" s="4"/>
      <c r="C237" s="5"/>
      <c r="D237" s="5"/>
      <c r="E237" s="5"/>
      <c r="F237" s="5"/>
      <c r="G237" s="6"/>
      <c r="H237" s="7"/>
      <c r="I237" s="8">
        <f>G237*H237</f>
        <v>0</v>
      </c>
      <c r="J237" s="21"/>
      <c r="K237" s="21"/>
      <c r="L237" s="5"/>
      <c r="M237" s="9"/>
    </row>
    <row r="238" spans="2:13" ht="35.1" customHeight="1">
      <c r="B238" s="4"/>
      <c r="C238" s="5"/>
      <c r="D238" s="5"/>
      <c r="E238" s="5"/>
      <c r="F238" s="5"/>
      <c r="G238" s="6"/>
      <c r="H238" s="7"/>
      <c r="I238" s="8">
        <f t="shared" ref="I238:I266" si="6">G238*H238</f>
        <v>0</v>
      </c>
      <c r="J238" s="21"/>
      <c r="K238" s="21"/>
      <c r="L238" s="5"/>
      <c r="M238" s="9"/>
    </row>
    <row r="239" spans="2:13" ht="35.1" customHeight="1">
      <c r="B239" s="4"/>
      <c r="C239" s="5"/>
      <c r="D239" s="5"/>
      <c r="E239" s="5"/>
      <c r="F239" s="5"/>
      <c r="G239" s="6"/>
      <c r="H239" s="7"/>
      <c r="I239" s="8">
        <f t="shared" si="6"/>
        <v>0</v>
      </c>
      <c r="J239" s="21"/>
      <c r="K239" s="21"/>
      <c r="L239" s="5"/>
      <c r="M239" s="9"/>
    </row>
    <row r="240" spans="2:13" ht="35.1" customHeight="1">
      <c r="B240" s="4"/>
      <c r="C240" s="5"/>
      <c r="D240" s="5"/>
      <c r="E240" s="5"/>
      <c r="F240" s="5"/>
      <c r="G240" s="6"/>
      <c r="H240" s="7"/>
      <c r="I240" s="8">
        <f t="shared" si="6"/>
        <v>0</v>
      </c>
      <c r="J240" s="21"/>
      <c r="K240" s="21"/>
      <c r="L240" s="5"/>
      <c r="M240" s="9"/>
    </row>
    <row r="241" spans="2:13" ht="35.1" customHeight="1">
      <c r="B241" s="4"/>
      <c r="C241" s="5"/>
      <c r="D241" s="5"/>
      <c r="E241" s="5"/>
      <c r="F241" s="5"/>
      <c r="G241" s="6"/>
      <c r="H241" s="7"/>
      <c r="I241" s="8">
        <f t="shared" si="6"/>
        <v>0</v>
      </c>
      <c r="J241" s="21"/>
      <c r="K241" s="21"/>
      <c r="L241" s="5"/>
      <c r="M241" s="9"/>
    </row>
    <row r="242" spans="2:13" ht="35.1" customHeight="1">
      <c r="B242" s="4"/>
      <c r="C242" s="5"/>
      <c r="D242" s="5"/>
      <c r="E242" s="5"/>
      <c r="F242" s="5"/>
      <c r="G242" s="6"/>
      <c r="H242" s="7"/>
      <c r="I242" s="8">
        <f t="shared" si="6"/>
        <v>0</v>
      </c>
      <c r="J242" s="21"/>
      <c r="K242" s="21"/>
      <c r="L242" s="5"/>
      <c r="M242" s="9"/>
    </row>
    <row r="243" spans="2:13" ht="35.1" customHeight="1">
      <c r="B243" s="4"/>
      <c r="C243" s="5"/>
      <c r="D243" s="5"/>
      <c r="E243" s="5"/>
      <c r="F243" s="5"/>
      <c r="G243" s="6"/>
      <c r="H243" s="7"/>
      <c r="I243" s="8">
        <f t="shared" si="6"/>
        <v>0</v>
      </c>
      <c r="J243" s="21"/>
      <c r="K243" s="21"/>
      <c r="L243" s="5"/>
      <c r="M243" s="9"/>
    </row>
    <row r="244" spans="2:13" ht="35.1" customHeight="1">
      <c r="B244" s="4"/>
      <c r="C244" s="5"/>
      <c r="D244" s="5"/>
      <c r="E244" s="5"/>
      <c r="F244" s="5"/>
      <c r="G244" s="6"/>
      <c r="H244" s="7"/>
      <c r="I244" s="8">
        <f t="shared" si="6"/>
        <v>0</v>
      </c>
      <c r="J244" s="21"/>
      <c r="K244" s="21"/>
      <c r="L244" s="5"/>
      <c r="M244" s="9"/>
    </row>
    <row r="245" spans="2:13" ht="35.1" customHeight="1">
      <c r="B245" s="4"/>
      <c r="C245" s="5"/>
      <c r="D245" s="5"/>
      <c r="E245" s="5"/>
      <c r="F245" s="5"/>
      <c r="G245" s="6"/>
      <c r="H245" s="7"/>
      <c r="I245" s="8">
        <f t="shared" si="6"/>
        <v>0</v>
      </c>
      <c r="J245" s="21"/>
      <c r="K245" s="21"/>
      <c r="L245" s="5"/>
      <c r="M245" s="9"/>
    </row>
    <row r="246" spans="2:13" ht="35.1" customHeight="1">
      <c r="B246" s="4"/>
      <c r="C246" s="5"/>
      <c r="D246" s="5"/>
      <c r="E246" s="5"/>
      <c r="F246" s="5"/>
      <c r="G246" s="6"/>
      <c r="H246" s="7"/>
      <c r="I246" s="8">
        <f t="shared" si="6"/>
        <v>0</v>
      </c>
      <c r="J246" s="21"/>
      <c r="K246" s="21"/>
      <c r="L246" s="5"/>
      <c r="M246" s="9"/>
    </row>
    <row r="247" spans="2:13" ht="35.1" customHeight="1">
      <c r="B247" s="4"/>
      <c r="C247" s="5"/>
      <c r="D247" s="5"/>
      <c r="E247" s="5"/>
      <c r="F247" s="5"/>
      <c r="G247" s="6"/>
      <c r="H247" s="7"/>
      <c r="I247" s="8">
        <f t="shared" si="6"/>
        <v>0</v>
      </c>
      <c r="J247" s="21"/>
      <c r="K247" s="21"/>
      <c r="L247" s="5"/>
      <c r="M247" s="9"/>
    </row>
    <row r="248" spans="2:13" ht="35.1" customHeight="1">
      <c r="B248" s="4"/>
      <c r="C248" s="5"/>
      <c r="D248" s="5"/>
      <c r="E248" s="5"/>
      <c r="F248" s="5"/>
      <c r="G248" s="6"/>
      <c r="H248" s="7"/>
      <c r="I248" s="8">
        <f t="shared" si="6"/>
        <v>0</v>
      </c>
      <c r="J248" s="21"/>
      <c r="K248" s="21"/>
      <c r="L248" s="5"/>
      <c r="M248" s="9"/>
    </row>
    <row r="249" spans="2:13" ht="35.1" customHeight="1">
      <c r="B249" s="4"/>
      <c r="C249" s="5"/>
      <c r="D249" s="5"/>
      <c r="E249" s="5"/>
      <c r="F249" s="5"/>
      <c r="G249" s="6"/>
      <c r="H249" s="7"/>
      <c r="I249" s="8">
        <f t="shared" si="6"/>
        <v>0</v>
      </c>
      <c r="J249" s="21"/>
      <c r="K249" s="21"/>
      <c r="L249" s="5"/>
      <c r="M249" s="9"/>
    </row>
    <row r="250" spans="2:13" ht="35.1" customHeight="1">
      <c r="B250" s="4"/>
      <c r="C250" s="5"/>
      <c r="D250" s="5"/>
      <c r="E250" s="5"/>
      <c r="F250" s="5"/>
      <c r="G250" s="6"/>
      <c r="H250" s="7"/>
      <c r="I250" s="8">
        <f t="shared" si="6"/>
        <v>0</v>
      </c>
      <c r="J250" s="21"/>
      <c r="K250" s="21"/>
      <c r="L250" s="5"/>
      <c r="M250" s="9"/>
    </row>
    <row r="251" spans="2:13" ht="35.1" customHeight="1">
      <c r="B251" s="4"/>
      <c r="C251" s="5"/>
      <c r="D251" s="5"/>
      <c r="E251" s="5"/>
      <c r="F251" s="5"/>
      <c r="G251" s="6"/>
      <c r="H251" s="7"/>
      <c r="I251" s="8">
        <f t="shared" si="6"/>
        <v>0</v>
      </c>
      <c r="J251" s="21"/>
      <c r="K251" s="21"/>
      <c r="L251" s="5"/>
      <c r="M251" s="9"/>
    </row>
    <row r="252" spans="2:13" ht="35.1" customHeight="1">
      <c r="B252" s="4"/>
      <c r="C252" s="5"/>
      <c r="D252" s="5"/>
      <c r="E252" s="5"/>
      <c r="F252" s="5"/>
      <c r="G252" s="6"/>
      <c r="H252" s="7"/>
      <c r="I252" s="8">
        <f t="shared" si="6"/>
        <v>0</v>
      </c>
      <c r="J252" s="21"/>
      <c r="K252" s="21"/>
      <c r="L252" s="5"/>
      <c r="M252" s="9"/>
    </row>
    <row r="253" spans="2:13" ht="35.1" customHeight="1">
      <c r="B253" s="4"/>
      <c r="C253" s="5"/>
      <c r="D253" s="5"/>
      <c r="E253" s="5"/>
      <c r="F253" s="5"/>
      <c r="G253" s="6"/>
      <c r="H253" s="7"/>
      <c r="I253" s="8">
        <f t="shared" si="6"/>
        <v>0</v>
      </c>
      <c r="J253" s="21"/>
      <c r="K253" s="21"/>
      <c r="L253" s="5"/>
      <c r="M253" s="9"/>
    </row>
    <row r="254" spans="2:13" ht="35.1" customHeight="1">
      <c r="B254" s="4"/>
      <c r="C254" s="5"/>
      <c r="D254" s="5"/>
      <c r="E254" s="5"/>
      <c r="F254" s="5"/>
      <c r="G254" s="6"/>
      <c r="H254" s="7"/>
      <c r="I254" s="8">
        <f t="shared" si="6"/>
        <v>0</v>
      </c>
      <c r="J254" s="21"/>
      <c r="K254" s="21"/>
      <c r="L254" s="5"/>
      <c r="M254" s="9"/>
    </row>
    <row r="255" spans="2:13" ht="35.1" customHeight="1">
      <c r="B255" s="4"/>
      <c r="C255" s="5"/>
      <c r="D255" s="5"/>
      <c r="E255" s="5"/>
      <c r="F255" s="5"/>
      <c r="G255" s="6"/>
      <c r="H255" s="7"/>
      <c r="I255" s="8">
        <f t="shared" si="6"/>
        <v>0</v>
      </c>
      <c r="J255" s="21"/>
      <c r="K255" s="21"/>
      <c r="L255" s="5"/>
      <c r="M255" s="9"/>
    </row>
    <row r="256" spans="2:13" ht="35.1" customHeight="1">
      <c r="B256" s="4"/>
      <c r="C256" s="5"/>
      <c r="D256" s="5"/>
      <c r="E256" s="5"/>
      <c r="F256" s="5"/>
      <c r="G256" s="6"/>
      <c r="H256" s="7"/>
      <c r="I256" s="8">
        <f t="shared" si="6"/>
        <v>0</v>
      </c>
      <c r="J256" s="21"/>
      <c r="K256" s="21"/>
      <c r="L256" s="5"/>
      <c r="M256" s="9"/>
    </row>
    <row r="257" spans="2:13" ht="35.1" customHeight="1">
      <c r="B257" s="4"/>
      <c r="C257" s="5"/>
      <c r="D257" s="5"/>
      <c r="E257" s="5"/>
      <c r="F257" s="5"/>
      <c r="G257" s="6"/>
      <c r="H257" s="7"/>
      <c r="I257" s="8">
        <f t="shared" si="6"/>
        <v>0</v>
      </c>
      <c r="J257" s="21"/>
      <c r="K257" s="21"/>
      <c r="L257" s="5"/>
      <c r="M257" s="9"/>
    </row>
    <row r="258" spans="2:13" ht="35.1" customHeight="1">
      <c r="B258" s="4"/>
      <c r="C258" s="5"/>
      <c r="D258" s="5"/>
      <c r="E258" s="5"/>
      <c r="F258" s="5"/>
      <c r="G258" s="6"/>
      <c r="H258" s="7"/>
      <c r="I258" s="8">
        <f t="shared" si="6"/>
        <v>0</v>
      </c>
      <c r="J258" s="21"/>
      <c r="K258" s="21"/>
      <c r="L258" s="5"/>
      <c r="M258" s="9"/>
    </row>
    <row r="259" spans="2:13" ht="35.1" customHeight="1">
      <c r="B259" s="4"/>
      <c r="C259" s="5"/>
      <c r="D259" s="5"/>
      <c r="E259" s="5"/>
      <c r="F259" s="5"/>
      <c r="G259" s="6"/>
      <c r="H259" s="7"/>
      <c r="I259" s="8">
        <f t="shared" si="6"/>
        <v>0</v>
      </c>
      <c r="J259" s="21"/>
      <c r="K259" s="21"/>
      <c r="L259" s="5"/>
      <c r="M259" s="9"/>
    </row>
    <row r="260" spans="2:13" ht="35.1" customHeight="1">
      <c r="B260" s="4"/>
      <c r="C260" s="5"/>
      <c r="D260" s="5"/>
      <c r="E260" s="5"/>
      <c r="F260" s="5"/>
      <c r="G260" s="6"/>
      <c r="H260" s="7"/>
      <c r="I260" s="8">
        <f t="shared" si="6"/>
        <v>0</v>
      </c>
      <c r="J260" s="21"/>
      <c r="K260" s="21"/>
      <c r="L260" s="5"/>
      <c r="M260" s="9"/>
    </row>
    <row r="261" spans="2:13" ht="35.1" customHeight="1">
      <c r="B261" s="4"/>
      <c r="C261" s="5"/>
      <c r="D261" s="5"/>
      <c r="E261" s="5"/>
      <c r="F261" s="5"/>
      <c r="G261" s="6"/>
      <c r="H261" s="7"/>
      <c r="I261" s="8">
        <f t="shared" si="6"/>
        <v>0</v>
      </c>
      <c r="J261" s="21"/>
      <c r="K261" s="21"/>
      <c r="L261" s="5"/>
      <c r="M261" s="9"/>
    </row>
    <row r="262" spans="2:13" ht="35.1" customHeight="1">
      <c r="B262" s="4"/>
      <c r="C262" s="5"/>
      <c r="D262" s="5"/>
      <c r="E262" s="5"/>
      <c r="F262" s="5"/>
      <c r="G262" s="6"/>
      <c r="H262" s="7"/>
      <c r="I262" s="8">
        <f t="shared" si="6"/>
        <v>0</v>
      </c>
      <c r="J262" s="21"/>
      <c r="K262" s="21"/>
      <c r="L262" s="5"/>
      <c r="M262" s="9"/>
    </row>
    <row r="263" spans="2:13" ht="35.1" customHeight="1">
      <c r="B263" s="4"/>
      <c r="C263" s="5"/>
      <c r="D263" s="5"/>
      <c r="E263" s="5"/>
      <c r="F263" s="5"/>
      <c r="G263" s="6"/>
      <c r="H263" s="7"/>
      <c r="I263" s="8">
        <f t="shared" si="6"/>
        <v>0</v>
      </c>
      <c r="J263" s="21"/>
      <c r="K263" s="21"/>
      <c r="L263" s="5"/>
      <c r="M263" s="9"/>
    </row>
    <row r="264" spans="2:13" ht="35.1" customHeight="1">
      <c r="B264" s="4"/>
      <c r="C264" s="5"/>
      <c r="D264" s="5"/>
      <c r="E264" s="5"/>
      <c r="F264" s="5"/>
      <c r="G264" s="6"/>
      <c r="H264" s="7"/>
      <c r="I264" s="8">
        <f t="shared" si="6"/>
        <v>0</v>
      </c>
      <c r="J264" s="21"/>
      <c r="K264" s="21"/>
      <c r="L264" s="5"/>
      <c r="M264" s="9"/>
    </row>
    <row r="265" spans="2:13" ht="35.1" customHeight="1">
      <c r="B265" s="4"/>
      <c r="C265" s="5"/>
      <c r="D265" s="5"/>
      <c r="E265" s="5"/>
      <c r="F265" s="5"/>
      <c r="G265" s="6"/>
      <c r="H265" s="7"/>
      <c r="I265" s="8">
        <f t="shared" si="6"/>
        <v>0</v>
      </c>
      <c r="J265" s="21"/>
      <c r="K265" s="21"/>
      <c r="L265" s="5"/>
      <c r="M265" s="9"/>
    </row>
    <row r="266" spans="2:13" ht="35.1" customHeight="1" thickBot="1">
      <c r="B266" s="4"/>
      <c r="C266" s="5"/>
      <c r="D266" s="5"/>
      <c r="E266" s="5"/>
      <c r="F266" s="5"/>
      <c r="G266" s="6"/>
      <c r="H266" s="7"/>
      <c r="I266" s="8">
        <f t="shared" si="6"/>
        <v>0</v>
      </c>
      <c r="J266" s="21"/>
      <c r="K266" s="21"/>
      <c r="L266" s="5"/>
      <c r="M266" s="9"/>
    </row>
    <row r="267" spans="2:13" ht="35.1" customHeight="1" thickTop="1" thickBot="1">
      <c r="B267" s="112" t="s">
        <v>9</v>
      </c>
      <c r="C267" s="113"/>
      <c r="D267" s="113"/>
      <c r="E267" s="113"/>
      <c r="F267" s="113"/>
      <c r="G267" s="113"/>
      <c r="H267" s="114"/>
      <c r="I267" s="16">
        <f>SUBTOTAL(9,I237:I266)</f>
        <v>0</v>
      </c>
      <c r="J267" s="16">
        <f>SUBTOTAL(9,J237:J266)</f>
        <v>0</v>
      </c>
      <c r="K267" s="11"/>
      <c r="L267" s="11"/>
      <c r="M267" s="12"/>
    </row>
    <row r="268" spans="2:13" ht="35.1" customHeight="1" thickTop="1" thickBot="1">
      <c r="B268" s="115" t="s">
        <v>10</v>
      </c>
      <c r="C268" s="116"/>
      <c r="D268" s="116"/>
      <c r="E268" s="116"/>
      <c r="F268" s="116"/>
      <c r="G268" s="116"/>
      <c r="H268" s="117"/>
      <c r="I268" s="10">
        <f>IF(I306&gt;0,"",$I$33+$I$72+$I$111+$I$150+$I$189+$I$228+$I$267)</f>
        <v>0</v>
      </c>
      <c r="J268" s="22"/>
      <c r="K268" s="22"/>
      <c r="L268" s="11"/>
      <c r="M268" s="12"/>
    </row>
    <row r="269" spans="2:13" ht="15.75" customHeight="1">
      <c r="B269" s="13" t="s">
        <v>8</v>
      </c>
      <c r="I269" s="17"/>
      <c r="J269" s="17"/>
      <c r="K269" s="17"/>
      <c r="M269"/>
    </row>
    <row r="270" spans="2:13" ht="24" customHeight="1">
      <c r="M270"/>
    </row>
    <row r="271" spans="2:13" ht="24" customHeight="1">
      <c r="M271"/>
    </row>
    <row r="272" spans="2:13" ht="24" customHeight="1">
      <c r="M272"/>
    </row>
    <row r="274" spans="2:13" ht="11.25" customHeight="1" thickBot="1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2:13" ht="35.1" customHeight="1">
      <c r="B275" s="110" t="s">
        <v>0</v>
      </c>
      <c r="C275" s="111"/>
      <c r="D275" s="2" t="s">
        <v>11</v>
      </c>
      <c r="E275" s="2" t="s">
        <v>1</v>
      </c>
      <c r="F275" s="2" t="s">
        <v>2</v>
      </c>
      <c r="G275" s="2" t="s">
        <v>3</v>
      </c>
      <c r="H275" s="2" t="s">
        <v>4</v>
      </c>
      <c r="I275" s="2" t="s">
        <v>5</v>
      </c>
      <c r="J275" s="2" t="s">
        <v>17</v>
      </c>
      <c r="K275" s="2" t="s">
        <v>22</v>
      </c>
      <c r="L275" s="2" t="s">
        <v>16</v>
      </c>
      <c r="M275" s="3" t="s">
        <v>7</v>
      </c>
    </row>
    <row r="276" spans="2:13" ht="35.1" customHeight="1">
      <c r="B276" s="4"/>
      <c r="C276" s="5"/>
      <c r="D276" s="5"/>
      <c r="E276" s="5"/>
      <c r="F276" s="5"/>
      <c r="G276" s="6"/>
      <c r="H276" s="7"/>
      <c r="I276" s="8">
        <f>G276*H276</f>
        <v>0</v>
      </c>
      <c r="J276" s="21"/>
      <c r="K276" s="21"/>
      <c r="L276" s="5"/>
      <c r="M276" s="9"/>
    </row>
    <row r="277" spans="2:13" ht="35.1" customHeight="1">
      <c r="B277" s="4"/>
      <c r="C277" s="5"/>
      <c r="D277" s="5"/>
      <c r="E277" s="5"/>
      <c r="F277" s="5"/>
      <c r="G277" s="6"/>
      <c r="H277" s="7"/>
      <c r="I277" s="8">
        <f t="shared" ref="I277:I305" si="7">G277*H277</f>
        <v>0</v>
      </c>
      <c r="J277" s="21"/>
      <c r="K277" s="21"/>
      <c r="L277" s="5"/>
      <c r="M277" s="9"/>
    </row>
    <row r="278" spans="2:13" ht="35.1" customHeight="1">
      <c r="B278" s="4"/>
      <c r="C278" s="5"/>
      <c r="D278" s="5"/>
      <c r="E278" s="5"/>
      <c r="F278" s="5"/>
      <c r="G278" s="6"/>
      <c r="H278" s="7"/>
      <c r="I278" s="8">
        <f t="shared" si="7"/>
        <v>0</v>
      </c>
      <c r="J278" s="21"/>
      <c r="K278" s="21"/>
      <c r="L278" s="5"/>
      <c r="M278" s="9"/>
    </row>
    <row r="279" spans="2:13" ht="35.1" customHeight="1">
      <c r="B279" s="4"/>
      <c r="C279" s="5"/>
      <c r="D279" s="5"/>
      <c r="E279" s="5"/>
      <c r="F279" s="5"/>
      <c r="G279" s="6"/>
      <c r="H279" s="7"/>
      <c r="I279" s="8">
        <f t="shared" si="7"/>
        <v>0</v>
      </c>
      <c r="J279" s="21"/>
      <c r="K279" s="21"/>
      <c r="L279" s="5"/>
      <c r="M279" s="9"/>
    </row>
    <row r="280" spans="2:13" ht="35.1" customHeight="1">
      <c r="B280" s="4"/>
      <c r="C280" s="5"/>
      <c r="D280" s="5"/>
      <c r="E280" s="5"/>
      <c r="F280" s="5"/>
      <c r="G280" s="6"/>
      <c r="H280" s="7"/>
      <c r="I280" s="8">
        <f t="shared" si="7"/>
        <v>0</v>
      </c>
      <c r="J280" s="21"/>
      <c r="K280" s="21"/>
      <c r="L280" s="5"/>
      <c r="M280" s="9"/>
    </row>
    <row r="281" spans="2:13" ht="35.1" customHeight="1">
      <c r="B281" s="4"/>
      <c r="C281" s="5"/>
      <c r="D281" s="5"/>
      <c r="E281" s="5"/>
      <c r="F281" s="5"/>
      <c r="G281" s="6"/>
      <c r="H281" s="7"/>
      <c r="I281" s="8">
        <f t="shared" si="7"/>
        <v>0</v>
      </c>
      <c r="J281" s="21"/>
      <c r="K281" s="21"/>
      <c r="L281" s="5"/>
      <c r="M281" s="9"/>
    </row>
    <row r="282" spans="2:13" ht="35.1" customHeight="1">
      <c r="B282" s="4"/>
      <c r="C282" s="5"/>
      <c r="D282" s="5"/>
      <c r="E282" s="5"/>
      <c r="F282" s="5"/>
      <c r="G282" s="6"/>
      <c r="H282" s="7"/>
      <c r="I282" s="8">
        <f t="shared" si="7"/>
        <v>0</v>
      </c>
      <c r="J282" s="21"/>
      <c r="K282" s="21"/>
      <c r="L282" s="5"/>
      <c r="M282" s="9"/>
    </row>
    <row r="283" spans="2:13" ht="35.1" customHeight="1">
      <c r="B283" s="4"/>
      <c r="C283" s="5"/>
      <c r="D283" s="5"/>
      <c r="E283" s="5"/>
      <c r="F283" s="5"/>
      <c r="G283" s="6"/>
      <c r="H283" s="7"/>
      <c r="I283" s="8">
        <f t="shared" si="7"/>
        <v>0</v>
      </c>
      <c r="J283" s="21"/>
      <c r="K283" s="21"/>
      <c r="L283" s="5"/>
      <c r="M283" s="9"/>
    </row>
    <row r="284" spans="2:13" ht="35.1" customHeight="1">
      <c r="B284" s="4"/>
      <c r="C284" s="5"/>
      <c r="D284" s="5"/>
      <c r="E284" s="5"/>
      <c r="F284" s="5"/>
      <c r="G284" s="6"/>
      <c r="H284" s="7"/>
      <c r="I284" s="8">
        <f t="shared" si="7"/>
        <v>0</v>
      </c>
      <c r="J284" s="21"/>
      <c r="K284" s="21"/>
      <c r="L284" s="5"/>
      <c r="M284" s="9"/>
    </row>
    <row r="285" spans="2:13" ht="35.1" customHeight="1">
      <c r="B285" s="4"/>
      <c r="C285" s="5"/>
      <c r="D285" s="5"/>
      <c r="E285" s="5"/>
      <c r="F285" s="5"/>
      <c r="G285" s="6"/>
      <c r="H285" s="7"/>
      <c r="I285" s="8">
        <f t="shared" si="7"/>
        <v>0</v>
      </c>
      <c r="J285" s="21"/>
      <c r="K285" s="21"/>
      <c r="L285" s="5"/>
      <c r="M285" s="9"/>
    </row>
    <row r="286" spans="2:13" ht="35.1" customHeight="1">
      <c r="B286" s="4"/>
      <c r="C286" s="5"/>
      <c r="D286" s="5"/>
      <c r="E286" s="5"/>
      <c r="F286" s="5"/>
      <c r="G286" s="6"/>
      <c r="H286" s="7"/>
      <c r="I286" s="8">
        <f t="shared" si="7"/>
        <v>0</v>
      </c>
      <c r="J286" s="21"/>
      <c r="K286" s="21"/>
      <c r="L286" s="5"/>
      <c r="M286" s="9"/>
    </row>
    <row r="287" spans="2:13" ht="35.1" customHeight="1">
      <c r="B287" s="4"/>
      <c r="C287" s="5"/>
      <c r="D287" s="5"/>
      <c r="E287" s="5"/>
      <c r="F287" s="5"/>
      <c r="G287" s="6"/>
      <c r="H287" s="7"/>
      <c r="I287" s="8">
        <f t="shared" si="7"/>
        <v>0</v>
      </c>
      <c r="J287" s="21"/>
      <c r="K287" s="21"/>
      <c r="L287" s="5"/>
      <c r="M287" s="9"/>
    </row>
    <row r="288" spans="2:13" ht="35.1" customHeight="1">
      <c r="B288" s="4"/>
      <c r="C288" s="5"/>
      <c r="D288" s="5"/>
      <c r="E288" s="5"/>
      <c r="F288" s="5"/>
      <c r="G288" s="6"/>
      <c r="H288" s="7"/>
      <c r="I288" s="8">
        <f t="shared" si="7"/>
        <v>0</v>
      </c>
      <c r="J288" s="21"/>
      <c r="K288" s="21"/>
      <c r="L288" s="5"/>
      <c r="M288" s="9"/>
    </row>
    <row r="289" spans="2:13" ht="35.1" customHeight="1">
      <c r="B289" s="4"/>
      <c r="C289" s="5"/>
      <c r="D289" s="5"/>
      <c r="E289" s="5"/>
      <c r="F289" s="5"/>
      <c r="G289" s="6"/>
      <c r="H289" s="7"/>
      <c r="I289" s="8">
        <f t="shared" si="7"/>
        <v>0</v>
      </c>
      <c r="J289" s="21"/>
      <c r="K289" s="21"/>
      <c r="L289" s="5"/>
      <c r="M289" s="9"/>
    </row>
    <row r="290" spans="2:13" ht="35.1" customHeight="1">
      <c r="B290" s="4"/>
      <c r="C290" s="5"/>
      <c r="D290" s="5"/>
      <c r="E290" s="5"/>
      <c r="F290" s="5"/>
      <c r="G290" s="6"/>
      <c r="H290" s="7"/>
      <c r="I290" s="8">
        <f t="shared" si="7"/>
        <v>0</v>
      </c>
      <c r="J290" s="21"/>
      <c r="K290" s="21"/>
      <c r="L290" s="5"/>
      <c r="M290" s="9"/>
    </row>
    <row r="291" spans="2:13" ht="35.1" customHeight="1">
      <c r="B291" s="4"/>
      <c r="C291" s="5"/>
      <c r="D291" s="5"/>
      <c r="E291" s="5"/>
      <c r="F291" s="5"/>
      <c r="G291" s="6"/>
      <c r="H291" s="7"/>
      <c r="I291" s="8">
        <f t="shared" si="7"/>
        <v>0</v>
      </c>
      <c r="J291" s="21"/>
      <c r="K291" s="21"/>
      <c r="L291" s="5"/>
      <c r="M291" s="9"/>
    </row>
    <row r="292" spans="2:13" ht="35.1" customHeight="1">
      <c r="B292" s="4"/>
      <c r="C292" s="5"/>
      <c r="D292" s="5"/>
      <c r="E292" s="5"/>
      <c r="F292" s="5"/>
      <c r="G292" s="6"/>
      <c r="H292" s="7"/>
      <c r="I292" s="8">
        <f t="shared" si="7"/>
        <v>0</v>
      </c>
      <c r="J292" s="21"/>
      <c r="K292" s="21"/>
      <c r="L292" s="5"/>
      <c r="M292" s="9"/>
    </row>
    <row r="293" spans="2:13" ht="35.1" customHeight="1">
      <c r="B293" s="4"/>
      <c r="C293" s="5"/>
      <c r="D293" s="5"/>
      <c r="E293" s="5"/>
      <c r="F293" s="5"/>
      <c r="G293" s="6"/>
      <c r="H293" s="7"/>
      <c r="I293" s="8">
        <f t="shared" si="7"/>
        <v>0</v>
      </c>
      <c r="J293" s="21"/>
      <c r="K293" s="21"/>
      <c r="L293" s="5"/>
      <c r="M293" s="9"/>
    </row>
    <row r="294" spans="2:13" ht="35.1" customHeight="1">
      <c r="B294" s="4"/>
      <c r="C294" s="5"/>
      <c r="D294" s="5"/>
      <c r="E294" s="5"/>
      <c r="F294" s="5"/>
      <c r="G294" s="6"/>
      <c r="H294" s="7"/>
      <c r="I294" s="8">
        <f t="shared" si="7"/>
        <v>0</v>
      </c>
      <c r="J294" s="21"/>
      <c r="K294" s="21"/>
      <c r="L294" s="5"/>
      <c r="M294" s="9"/>
    </row>
    <row r="295" spans="2:13" ht="35.1" customHeight="1">
      <c r="B295" s="4"/>
      <c r="C295" s="5"/>
      <c r="D295" s="5"/>
      <c r="E295" s="5"/>
      <c r="F295" s="5"/>
      <c r="G295" s="6"/>
      <c r="H295" s="7"/>
      <c r="I295" s="8">
        <f t="shared" si="7"/>
        <v>0</v>
      </c>
      <c r="J295" s="21"/>
      <c r="K295" s="21"/>
      <c r="L295" s="5"/>
      <c r="M295" s="9"/>
    </row>
    <row r="296" spans="2:13" ht="35.1" customHeight="1">
      <c r="B296" s="4"/>
      <c r="C296" s="5"/>
      <c r="D296" s="5"/>
      <c r="E296" s="5"/>
      <c r="F296" s="5"/>
      <c r="G296" s="6"/>
      <c r="H296" s="7"/>
      <c r="I296" s="8">
        <f t="shared" si="7"/>
        <v>0</v>
      </c>
      <c r="J296" s="21"/>
      <c r="K296" s="21"/>
      <c r="L296" s="5"/>
      <c r="M296" s="9"/>
    </row>
    <row r="297" spans="2:13" ht="35.1" customHeight="1">
      <c r="B297" s="4"/>
      <c r="C297" s="5"/>
      <c r="D297" s="5"/>
      <c r="E297" s="5"/>
      <c r="F297" s="5"/>
      <c r="G297" s="6"/>
      <c r="H297" s="7"/>
      <c r="I297" s="8">
        <f t="shared" si="7"/>
        <v>0</v>
      </c>
      <c r="J297" s="21"/>
      <c r="K297" s="21"/>
      <c r="L297" s="5"/>
      <c r="M297" s="9"/>
    </row>
    <row r="298" spans="2:13" ht="35.1" customHeight="1">
      <c r="B298" s="4"/>
      <c r="C298" s="5"/>
      <c r="D298" s="5"/>
      <c r="E298" s="5"/>
      <c r="F298" s="5"/>
      <c r="G298" s="6"/>
      <c r="H298" s="7"/>
      <c r="I298" s="8">
        <f t="shared" si="7"/>
        <v>0</v>
      </c>
      <c r="J298" s="21"/>
      <c r="K298" s="21"/>
      <c r="L298" s="5"/>
      <c r="M298" s="9"/>
    </row>
    <row r="299" spans="2:13" ht="35.1" customHeight="1">
      <c r="B299" s="4"/>
      <c r="C299" s="5"/>
      <c r="D299" s="5"/>
      <c r="E299" s="5"/>
      <c r="F299" s="5"/>
      <c r="G299" s="6"/>
      <c r="H299" s="7"/>
      <c r="I299" s="8">
        <f t="shared" si="7"/>
        <v>0</v>
      </c>
      <c r="J299" s="21"/>
      <c r="K299" s="21"/>
      <c r="L299" s="5"/>
      <c r="M299" s="9"/>
    </row>
    <row r="300" spans="2:13" ht="35.1" customHeight="1">
      <c r="B300" s="4"/>
      <c r="C300" s="5"/>
      <c r="D300" s="5"/>
      <c r="E300" s="5"/>
      <c r="F300" s="5"/>
      <c r="G300" s="6"/>
      <c r="H300" s="7"/>
      <c r="I300" s="8">
        <f t="shared" si="7"/>
        <v>0</v>
      </c>
      <c r="J300" s="21"/>
      <c r="K300" s="21"/>
      <c r="L300" s="5"/>
      <c r="M300" s="9"/>
    </row>
    <row r="301" spans="2:13" ht="35.1" customHeight="1">
      <c r="B301" s="4"/>
      <c r="C301" s="5"/>
      <c r="D301" s="5"/>
      <c r="E301" s="5"/>
      <c r="F301" s="5"/>
      <c r="G301" s="6"/>
      <c r="H301" s="7"/>
      <c r="I301" s="8">
        <f t="shared" si="7"/>
        <v>0</v>
      </c>
      <c r="J301" s="21"/>
      <c r="K301" s="21"/>
      <c r="L301" s="5"/>
      <c r="M301" s="9"/>
    </row>
    <row r="302" spans="2:13" ht="35.1" customHeight="1">
      <c r="B302" s="4"/>
      <c r="C302" s="5"/>
      <c r="D302" s="5"/>
      <c r="E302" s="5"/>
      <c r="F302" s="5"/>
      <c r="G302" s="6"/>
      <c r="H302" s="7"/>
      <c r="I302" s="8">
        <f t="shared" si="7"/>
        <v>0</v>
      </c>
      <c r="J302" s="21"/>
      <c r="K302" s="21"/>
      <c r="L302" s="5"/>
      <c r="M302" s="9"/>
    </row>
    <row r="303" spans="2:13" ht="35.1" customHeight="1">
      <c r="B303" s="4"/>
      <c r="C303" s="5"/>
      <c r="D303" s="5"/>
      <c r="E303" s="5"/>
      <c r="F303" s="5"/>
      <c r="G303" s="6"/>
      <c r="H303" s="7"/>
      <c r="I303" s="8">
        <f t="shared" si="7"/>
        <v>0</v>
      </c>
      <c r="J303" s="21"/>
      <c r="K303" s="21"/>
      <c r="L303" s="5"/>
      <c r="M303" s="9"/>
    </row>
    <row r="304" spans="2:13" ht="35.1" customHeight="1">
      <c r="B304" s="4"/>
      <c r="C304" s="5"/>
      <c r="D304" s="5"/>
      <c r="E304" s="5"/>
      <c r="F304" s="5"/>
      <c r="G304" s="6"/>
      <c r="H304" s="7"/>
      <c r="I304" s="8">
        <f t="shared" si="7"/>
        <v>0</v>
      </c>
      <c r="J304" s="21"/>
      <c r="K304" s="21"/>
      <c r="L304" s="5"/>
      <c r="M304" s="9"/>
    </row>
    <row r="305" spans="2:13" ht="35.1" customHeight="1" thickBot="1">
      <c r="B305" s="4"/>
      <c r="C305" s="5"/>
      <c r="D305" s="5"/>
      <c r="E305" s="5"/>
      <c r="F305" s="5"/>
      <c r="G305" s="6"/>
      <c r="H305" s="7"/>
      <c r="I305" s="8">
        <f t="shared" si="7"/>
        <v>0</v>
      </c>
      <c r="J305" s="21"/>
      <c r="K305" s="21"/>
      <c r="L305" s="5"/>
      <c r="M305" s="9"/>
    </row>
    <row r="306" spans="2:13" ht="35.1" customHeight="1" thickTop="1" thickBot="1">
      <c r="B306" s="112" t="s">
        <v>9</v>
      </c>
      <c r="C306" s="113"/>
      <c r="D306" s="113"/>
      <c r="E306" s="113"/>
      <c r="F306" s="113"/>
      <c r="G306" s="113"/>
      <c r="H306" s="114"/>
      <c r="I306" s="16">
        <f>SUBTOTAL(9,I276:I305)</f>
        <v>0</v>
      </c>
      <c r="J306" s="16">
        <f>SUBTOTAL(9,J276:J305)</f>
        <v>0</v>
      </c>
      <c r="K306" s="11"/>
      <c r="L306" s="11"/>
      <c r="M306" s="12"/>
    </row>
    <row r="307" spans="2:13" ht="35.1" customHeight="1" thickTop="1" thickBot="1">
      <c r="B307" s="115" t="s">
        <v>10</v>
      </c>
      <c r="C307" s="116"/>
      <c r="D307" s="116"/>
      <c r="E307" s="116"/>
      <c r="F307" s="116"/>
      <c r="G307" s="116"/>
      <c r="H307" s="117"/>
      <c r="I307" s="10">
        <f>IF(I345&gt;0,"",$I$33+$I$72+$I$111+$I$150+$I$189+$I$228+$I$267+$I$306)</f>
        <v>0</v>
      </c>
      <c r="J307" s="22"/>
      <c r="K307" s="22"/>
      <c r="L307" s="11"/>
      <c r="M307" s="12"/>
    </row>
    <row r="308" spans="2:13" ht="15.75" customHeight="1">
      <c r="B308" s="13" t="s">
        <v>8</v>
      </c>
      <c r="I308" s="17"/>
      <c r="J308" s="17"/>
      <c r="K308" s="17"/>
      <c r="M308"/>
    </row>
    <row r="309" spans="2:13" ht="24" customHeight="1">
      <c r="M309"/>
    </row>
    <row r="310" spans="2:13" ht="24" customHeight="1">
      <c r="M310"/>
    </row>
    <row r="311" spans="2:13" ht="24" customHeight="1">
      <c r="M311"/>
    </row>
    <row r="313" spans="2:13" ht="11.25" customHeight="1" thickBot="1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</row>
    <row r="314" spans="2:13" ht="35.1" customHeight="1">
      <c r="B314" s="110" t="s">
        <v>0</v>
      </c>
      <c r="C314" s="111"/>
      <c r="D314" s="2" t="s">
        <v>11</v>
      </c>
      <c r="E314" s="2" t="s">
        <v>1</v>
      </c>
      <c r="F314" s="2" t="s">
        <v>2</v>
      </c>
      <c r="G314" s="2" t="s">
        <v>3</v>
      </c>
      <c r="H314" s="2" t="s">
        <v>4</v>
      </c>
      <c r="I314" s="2" t="s">
        <v>5</v>
      </c>
      <c r="J314" s="2" t="s">
        <v>17</v>
      </c>
      <c r="K314" s="2" t="s">
        <v>22</v>
      </c>
      <c r="L314" s="2" t="s">
        <v>16</v>
      </c>
      <c r="M314" s="3" t="s">
        <v>7</v>
      </c>
    </row>
    <row r="315" spans="2:13" ht="35.1" customHeight="1">
      <c r="B315" s="4"/>
      <c r="C315" s="5"/>
      <c r="D315" s="5"/>
      <c r="E315" s="5"/>
      <c r="F315" s="5"/>
      <c r="G315" s="6"/>
      <c r="H315" s="7"/>
      <c r="I315" s="8">
        <f>G315*H315</f>
        <v>0</v>
      </c>
      <c r="J315" s="21"/>
      <c r="K315" s="21"/>
      <c r="L315" s="5"/>
      <c r="M315" s="9"/>
    </row>
    <row r="316" spans="2:13" ht="35.1" customHeight="1">
      <c r="B316" s="4"/>
      <c r="C316" s="5"/>
      <c r="D316" s="5"/>
      <c r="E316" s="5"/>
      <c r="F316" s="5"/>
      <c r="G316" s="6"/>
      <c r="H316" s="7"/>
      <c r="I316" s="8">
        <f t="shared" ref="I316:I344" si="8">G316*H316</f>
        <v>0</v>
      </c>
      <c r="J316" s="21"/>
      <c r="K316" s="21"/>
      <c r="L316" s="5"/>
      <c r="M316" s="9"/>
    </row>
    <row r="317" spans="2:13" ht="35.1" customHeight="1">
      <c r="B317" s="4"/>
      <c r="C317" s="5"/>
      <c r="D317" s="5"/>
      <c r="E317" s="5"/>
      <c r="F317" s="5"/>
      <c r="G317" s="6"/>
      <c r="H317" s="7"/>
      <c r="I317" s="8">
        <f t="shared" si="8"/>
        <v>0</v>
      </c>
      <c r="J317" s="21"/>
      <c r="K317" s="21"/>
      <c r="L317" s="5"/>
      <c r="M317" s="9"/>
    </row>
    <row r="318" spans="2:13" ht="35.1" customHeight="1">
      <c r="B318" s="4"/>
      <c r="C318" s="5"/>
      <c r="D318" s="5"/>
      <c r="E318" s="5"/>
      <c r="F318" s="5"/>
      <c r="G318" s="6"/>
      <c r="H318" s="7"/>
      <c r="I318" s="8">
        <f t="shared" si="8"/>
        <v>0</v>
      </c>
      <c r="J318" s="21"/>
      <c r="K318" s="21"/>
      <c r="L318" s="5"/>
      <c r="M318" s="9"/>
    </row>
    <row r="319" spans="2:13" ht="35.1" customHeight="1">
      <c r="B319" s="4"/>
      <c r="C319" s="5"/>
      <c r="D319" s="5"/>
      <c r="E319" s="5"/>
      <c r="F319" s="5"/>
      <c r="G319" s="6"/>
      <c r="H319" s="7"/>
      <c r="I319" s="8">
        <f t="shared" si="8"/>
        <v>0</v>
      </c>
      <c r="J319" s="21"/>
      <c r="K319" s="21"/>
      <c r="L319" s="5"/>
      <c r="M319" s="9"/>
    </row>
    <row r="320" spans="2:13" ht="35.1" customHeight="1">
      <c r="B320" s="4"/>
      <c r="C320" s="5"/>
      <c r="D320" s="5"/>
      <c r="E320" s="5"/>
      <c r="F320" s="5"/>
      <c r="G320" s="6"/>
      <c r="H320" s="7"/>
      <c r="I320" s="8">
        <f t="shared" si="8"/>
        <v>0</v>
      </c>
      <c r="J320" s="21"/>
      <c r="K320" s="21"/>
      <c r="L320" s="5"/>
      <c r="M320" s="9"/>
    </row>
    <row r="321" spans="2:13" ht="35.1" customHeight="1">
      <c r="B321" s="4"/>
      <c r="C321" s="5"/>
      <c r="D321" s="5"/>
      <c r="E321" s="5"/>
      <c r="F321" s="5"/>
      <c r="G321" s="6"/>
      <c r="H321" s="7"/>
      <c r="I321" s="8">
        <f t="shared" si="8"/>
        <v>0</v>
      </c>
      <c r="J321" s="21"/>
      <c r="K321" s="21"/>
      <c r="L321" s="5"/>
      <c r="M321" s="9"/>
    </row>
    <row r="322" spans="2:13" ht="35.1" customHeight="1">
      <c r="B322" s="4"/>
      <c r="C322" s="5"/>
      <c r="D322" s="5"/>
      <c r="E322" s="5"/>
      <c r="F322" s="5"/>
      <c r="G322" s="6"/>
      <c r="H322" s="7"/>
      <c r="I322" s="8">
        <f t="shared" si="8"/>
        <v>0</v>
      </c>
      <c r="J322" s="21"/>
      <c r="K322" s="21"/>
      <c r="L322" s="5"/>
      <c r="M322" s="9"/>
    </row>
    <row r="323" spans="2:13" ht="35.1" customHeight="1">
      <c r="B323" s="4"/>
      <c r="C323" s="5"/>
      <c r="D323" s="5"/>
      <c r="E323" s="5"/>
      <c r="F323" s="5"/>
      <c r="G323" s="6"/>
      <c r="H323" s="7"/>
      <c r="I323" s="8">
        <f t="shared" si="8"/>
        <v>0</v>
      </c>
      <c r="J323" s="21"/>
      <c r="K323" s="21"/>
      <c r="L323" s="5"/>
      <c r="M323" s="9"/>
    </row>
    <row r="324" spans="2:13" ht="35.1" customHeight="1">
      <c r="B324" s="4"/>
      <c r="C324" s="5"/>
      <c r="D324" s="5"/>
      <c r="E324" s="5"/>
      <c r="F324" s="5"/>
      <c r="G324" s="6"/>
      <c r="H324" s="7"/>
      <c r="I324" s="8">
        <f t="shared" si="8"/>
        <v>0</v>
      </c>
      <c r="J324" s="21"/>
      <c r="K324" s="21"/>
      <c r="L324" s="5"/>
      <c r="M324" s="9"/>
    </row>
    <row r="325" spans="2:13" ht="35.1" customHeight="1">
      <c r="B325" s="4"/>
      <c r="C325" s="5"/>
      <c r="D325" s="5"/>
      <c r="E325" s="5"/>
      <c r="F325" s="5"/>
      <c r="G325" s="6"/>
      <c r="H325" s="7"/>
      <c r="I325" s="8">
        <f t="shared" si="8"/>
        <v>0</v>
      </c>
      <c r="J325" s="21"/>
      <c r="K325" s="21"/>
      <c r="L325" s="5"/>
      <c r="M325" s="9"/>
    </row>
    <row r="326" spans="2:13" ht="35.1" customHeight="1">
      <c r="B326" s="4"/>
      <c r="C326" s="5"/>
      <c r="D326" s="5"/>
      <c r="E326" s="5"/>
      <c r="F326" s="5"/>
      <c r="G326" s="6"/>
      <c r="H326" s="7"/>
      <c r="I326" s="8">
        <f t="shared" si="8"/>
        <v>0</v>
      </c>
      <c r="J326" s="21"/>
      <c r="K326" s="21"/>
      <c r="L326" s="5"/>
      <c r="M326" s="9"/>
    </row>
    <row r="327" spans="2:13" ht="35.1" customHeight="1">
      <c r="B327" s="4"/>
      <c r="C327" s="5"/>
      <c r="D327" s="5"/>
      <c r="E327" s="5"/>
      <c r="F327" s="5"/>
      <c r="G327" s="6"/>
      <c r="H327" s="7"/>
      <c r="I327" s="8">
        <f t="shared" si="8"/>
        <v>0</v>
      </c>
      <c r="J327" s="21"/>
      <c r="K327" s="21"/>
      <c r="L327" s="5"/>
      <c r="M327" s="9"/>
    </row>
    <row r="328" spans="2:13" ht="35.1" customHeight="1">
      <c r="B328" s="4"/>
      <c r="C328" s="5"/>
      <c r="D328" s="5"/>
      <c r="E328" s="5"/>
      <c r="F328" s="5"/>
      <c r="G328" s="6"/>
      <c r="H328" s="7"/>
      <c r="I328" s="8">
        <f t="shared" si="8"/>
        <v>0</v>
      </c>
      <c r="J328" s="21"/>
      <c r="K328" s="21"/>
      <c r="L328" s="5"/>
      <c r="M328" s="9"/>
    </row>
    <row r="329" spans="2:13" ht="35.1" customHeight="1">
      <c r="B329" s="4"/>
      <c r="C329" s="5"/>
      <c r="D329" s="5"/>
      <c r="E329" s="5"/>
      <c r="F329" s="5"/>
      <c r="G329" s="6"/>
      <c r="H329" s="7"/>
      <c r="I329" s="8">
        <f t="shared" si="8"/>
        <v>0</v>
      </c>
      <c r="J329" s="21"/>
      <c r="K329" s="21"/>
      <c r="L329" s="5"/>
      <c r="M329" s="9"/>
    </row>
    <row r="330" spans="2:13" ht="35.1" customHeight="1">
      <c r="B330" s="4"/>
      <c r="C330" s="5"/>
      <c r="D330" s="5"/>
      <c r="E330" s="5"/>
      <c r="F330" s="5"/>
      <c r="G330" s="6"/>
      <c r="H330" s="7"/>
      <c r="I330" s="8">
        <f t="shared" si="8"/>
        <v>0</v>
      </c>
      <c r="J330" s="21"/>
      <c r="K330" s="21"/>
      <c r="L330" s="5"/>
      <c r="M330" s="9"/>
    </row>
    <row r="331" spans="2:13" ht="35.1" customHeight="1">
      <c r="B331" s="4"/>
      <c r="C331" s="5"/>
      <c r="D331" s="5"/>
      <c r="E331" s="5"/>
      <c r="F331" s="5"/>
      <c r="G331" s="6"/>
      <c r="H331" s="7"/>
      <c r="I331" s="8">
        <f t="shared" si="8"/>
        <v>0</v>
      </c>
      <c r="J331" s="21"/>
      <c r="K331" s="21"/>
      <c r="L331" s="5"/>
      <c r="M331" s="9"/>
    </row>
    <row r="332" spans="2:13" ht="35.1" customHeight="1">
      <c r="B332" s="4"/>
      <c r="C332" s="5"/>
      <c r="D332" s="5"/>
      <c r="E332" s="5"/>
      <c r="F332" s="5"/>
      <c r="G332" s="6"/>
      <c r="H332" s="7"/>
      <c r="I332" s="8">
        <f t="shared" si="8"/>
        <v>0</v>
      </c>
      <c r="J332" s="21"/>
      <c r="K332" s="21"/>
      <c r="L332" s="5"/>
      <c r="M332" s="9"/>
    </row>
    <row r="333" spans="2:13" ht="35.1" customHeight="1">
      <c r="B333" s="4"/>
      <c r="C333" s="5"/>
      <c r="D333" s="5"/>
      <c r="E333" s="5"/>
      <c r="F333" s="5"/>
      <c r="G333" s="6"/>
      <c r="H333" s="7"/>
      <c r="I333" s="8">
        <f t="shared" si="8"/>
        <v>0</v>
      </c>
      <c r="J333" s="21"/>
      <c r="K333" s="21"/>
      <c r="L333" s="5"/>
      <c r="M333" s="9"/>
    </row>
    <row r="334" spans="2:13" ht="35.1" customHeight="1">
      <c r="B334" s="4"/>
      <c r="C334" s="5"/>
      <c r="D334" s="5"/>
      <c r="E334" s="5"/>
      <c r="F334" s="5"/>
      <c r="G334" s="6"/>
      <c r="H334" s="7"/>
      <c r="I334" s="8">
        <f t="shared" si="8"/>
        <v>0</v>
      </c>
      <c r="J334" s="21"/>
      <c r="K334" s="21"/>
      <c r="L334" s="5"/>
      <c r="M334" s="9"/>
    </row>
    <row r="335" spans="2:13" ht="35.1" customHeight="1">
      <c r="B335" s="4"/>
      <c r="C335" s="5"/>
      <c r="D335" s="5"/>
      <c r="E335" s="5"/>
      <c r="F335" s="5"/>
      <c r="G335" s="6"/>
      <c r="H335" s="7"/>
      <c r="I335" s="8">
        <f t="shared" si="8"/>
        <v>0</v>
      </c>
      <c r="J335" s="21"/>
      <c r="K335" s="21"/>
      <c r="L335" s="5"/>
      <c r="M335" s="9"/>
    </row>
    <row r="336" spans="2:13" ht="35.1" customHeight="1">
      <c r="B336" s="4"/>
      <c r="C336" s="5"/>
      <c r="D336" s="5"/>
      <c r="E336" s="5"/>
      <c r="F336" s="5"/>
      <c r="G336" s="6"/>
      <c r="H336" s="7"/>
      <c r="I336" s="8">
        <f t="shared" si="8"/>
        <v>0</v>
      </c>
      <c r="J336" s="21"/>
      <c r="K336" s="21"/>
      <c r="L336" s="5"/>
      <c r="M336" s="9"/>
    </row>
    <row r="337" spans="2:13" ht="35.1" customHeight="1">
      <c r="B337" s="4"/>
      <c r="C337" s="5"/>
      <c r="D337" s="5"/>
      <c r="E337" s="5"/>
      <c r="F337" s="5"/>
      <c r="G337" s="6"/>
      <c r="H337" s="7"/>
      <c r="I337" s="8">
        <f t="shared" si="8"/>
        <v>0</v>
      </c>
      <c r="J337" s="21"/>
      <c r="K337" s="21"/>
      <c r="L337" s="5"/>
      <c r="M337" s="9"/>
    </row>
    <row r="338" spans="2:13" ht="35.1" customHeight="1">
      <c r="B338" s="4"/>
      <c r="C338" s="5"/>
      <c r="D338" s="5"/>
      <c r="E338" s="5"/>
      <c r="F338" s="5"/>
      <c r="G338" s="6"/>
      <c r="H338" s="7"/>
      <c r="I338" s="8">
        <f t="shared" si="8"/>
        <v>0</v>
      </c>
      <c r="J338" s="21"/>
      <c r="K338" s="21"/>
      <c r="L338" s="5"/>
      <c r="M338" s="9"/>
    </row>
    <row r="339" spans="2:13" ht="35.1" customHeight="1">
      <c r="B339" s="4"/>
      <c r="C339" s="5"/>
      <c r="D339" s="5"/>
      <c r="E339" s="5"/>
      <c r="F339" s="5"/>
      <c r="G339" s="6"/>
      <c r="H339" s="7"/>
      <c r="I339" s="8">
        <f t="shared" si="8"/>
        <v>0</v>
      </c>
      <c r="J339" s="21"/>
      <c r="K339" s="21"/>
      <c r="L339" s="5"/>
      <c r="M339" s="9"/>
    </row>
    <row r="340" spans="2:13" ht="35.1" customHeight="1">
      <c r="B340" s="4"/>
      <c r="C340" s="5"/>
      <c r="D340" s="5"/>
      <c r="E340" s="5"/>
      <c r="F340" s="5"/>
      <c r="G340" s="6"/>
      <c r="H340" s="7"/>
      <c r="I340" s="8">
        <f t="shared" si="8"/>
        <v>0</v>
      </c>
      <c r="J340" s="21"/>
      <c r="K340" s="21"/>
      <c r="L340" s="5"/>
      <c r="M340" s="9"/>
    </row>
    <row r="341" spans="2:13" ht="35.1" customHeight="1">
      <c r="B341" s="4"/>
      <c r="C341" s="5"/>
      <c r="D341" s="5"/>
      <c r="E341" s="5"/>
      <c r="F341" s="5"/>
      <c r="G341" s="6"/>
      <c r="H341" s="7"/>
      <c r="I341" s="8">
        <f t="shared" si="8"/>
        <v>0</v>
      </c>
      <c r="J341" s="21"/>
      <c r="K341" s="21"/>
      <c r="L341" s="5"/>
      <c r="M341" s="9"/>
    </row>
    <row r="342" spans="2:13" ht="35.1" customHeight="1">
      <c r="B342" s="4"/>
      <c r="C342" s="5"/>
      <c r="D342" s="5"/>
      <c r="E342" s="5"/>
      <c r="F342" s="5"/>
      <c r="G342" s="6"/>
      <c r="H342" s="7"/>
      <c r="I342" s="8">
        <f t="shared" si="8"/>
        <v>0</v>
      </c>
      <c r="J342" s="21"/>
      <c r="K342" s="21"/>
      <c r="L342" s="5"/>
      <c r="M342" s="9"/>
    </row>
    <row r="343" spans="2:13" ht="35.1" customHeight="1">
      <c r="B343" s="4"/>
      <c r="C343" s="5"/>
      <c r="D343" s="5"/>
      <c r="E343" s="5"/>
      <c r="F343" s="5"/>
      <c r="G343" s="6"/>
      <c r="H343" s="7"/>
      <c r="I343" s="8">
        <f t="shared" si="8"/>
        <v>0</v>
      </c>
      <c r="J343" s="21"/>
      <c r="K343" s="21"/>
      <c r="L343" s="5"/>
      <c r="M343" s="9"/>
    </row>
    <row r="344" spans="2:13" ht="35.1" customHeight="1" thickBot="1">
      <c r="B344" s="4"/>
      <c r="C344" s="5"/>
      <c r="D344" s="5"/>
      <c r="E344" s="5"/>
      <c r="F344" s="5"/>
      <c r="G344" s="6"/>
      <c r="H344" s="7"/>
      <c r="I344" s="8">
        <f t="shared" si="8"/>
        <v>0</v>
      </c>
      <c r="J344" s="21"/>
      <c r="K344" s="21"/>
      <c r="L344" s="5"/>
      <c r="M344" s="9"/>
    </row>
    <row r="345" spans="2:13" ht="35.1" customHeight="1" thickTop="1" thickBot="1">
      <c r="B345" s="112" t="s">
        <v>9</v>
      </c>
      <c r="C345" s="113"/>
      <c r="D345" s="113"/>
      <c r="E345" s="113"/>
      <c r="F345" s="113"/>
      <c r="G345" s="113"/>
      <c r="H345" s="114"/>
      <c r="I345" s="16">
        <f>SUBTOTAL(9,I315:I344)</f>
        <v>0</v>
      </c>
      <c r="J345" s="16">
        <f>SUBTOTAL(9,J315:J344)</f>
        <v>0</v>
      </c>
      <c r="K345" s="11"/>
      <c r="L345" s="11"/>
      <c r="M345" s="12"/>
    </row>
    <row r="346" spans="2:13" ht="35.1" customHeight="1" thickTop="1" thickBot="1">
      <c r="B346" s="115" t="s">
        <v>10</v>
      </c>
      <c r="C346" s="116"/>
      <c r="D346" s="116"/>
      <c r="E346" s="116"/>
      <c r="F346" s="116"/>
      <c r="G346" s="116"/>
      <c r="H346" s="117"/>
      <c r="I346" s="10">
        <f>IF(I384&gt;0,"",$I$33+$I$72+$I$111+$I$150+$I$189+$I$228+$I$267+$I$306+$I$345)</f>
        <v>0</v>
      </c>
      <c r="J346" s="22"/>
      <c r="K346" s="22"/>
      <c r="L346" s="11"/>
      <c r="M346" s="12"/>
    </row>
    <row r="347" spans="2:13" ht="15.75" customHeight="1">
      <c r="B347" s="13" t="s">
        <v>8</v>
      </c>
      <c r="I347" s="17"/>
      <c r="J347" s="17"/>
      <c r="K347" s="17"/>
      <c r="M347"/>
    </row>
    <row r="348" spans="2:13" ht="24" customHeight="1">
      <c r="M348"/>
    </row>
    <row r="349" spans="2:13" ht="24" customHeight="1">
      <c r="M349"/>
    </row>
    <row r="350" spans="2:13" ht="24" customHeight="1">
      <c r="M350"/>
    </row>
    <row r="352" spans="2:13" ht="11.25" customHeight="1" thickBot="1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</row>
    <row r="353" spans="2:13" ht="35.1" customHeight="1">
      <c r="B353" s="110" t="s">
        <v>0</v>
      </c>
      <c r="C353" s="111"/>
      <c r="D353" s="2" t="s">
        <v>11</v>
      </c>
      <c r="E353" s="2" t="s">
        <v>1</v>
      </c>
      <c r="F353" s="2" t="s">
        <v>2</v>
      </c>
      <c r="G353" s="2" t="s">
        <v>3</v>
      </c>
      <c r="H353" s="2" t="s">
        <v>4</v>
      </c>
      <c r="I353" s="2" t="s">
        <v>5</v>
      </c>
      <c r="J353" s="2" t="s">
        <v>17</v>
      </c>
      <c r="K353" s="2" t="s">
        <v>22</v>
      </c>
      <c r="L353" s="2" t="s">
        <v>16</v>
      </c>
      <c r="M353" s="3" t="s">
        <v>7</v>
      </c>
    </row>
    <row r="354" spans="2:13" ht="35.1" customHeight="1">
      <c r="B354" s="4"/>
      <c r="C354" s="5"/>
      <c r="D354" s="5"/>
      <c r="E354" s="5"/>
      <c r="F354" s="5"/>
      <c r="G354" s="6"/>
      <c r="H354" s="7"/>
      <c r="I354" s="8">
        <f>G354*H354</f>
        <v>0</v>
      </c>
      <c r="J354" s="21"/>
      <c r="K354" s="21"/>
      <c r="L354" s="5"/>
      <c r="M354" s="9"/>
    </row>
    <row r="355" spans="2:13" ht="35.1" customHeight="1">
      <c r="B355" s="4"/>
      <c r="C355" s="5"/>
      <c r="D355" s="5"/>
      <c r="E355" s="5"/>
      <c r="F355" s="5"/>
      <c r="G355" s="6"/>
      <c r="H355" s="7"/>
      <c r="I355" s="8">
        <f t="shared" ref="I355:I383" si="9">G355*H355</f>
        <v>0</v>
      </c>
      <c r="J355" s="21"/>
      <c r="K355" s="21"/>
      <c r="L355" s="5"/>
      <c r="M355" s="9"/>
    </row>
    <row r="356" spans="2:13" ht="35.1" customHeight="1">
      <c r="B356" s="4"/>
      <c r="C356" s="5"/>
      <c r="D356" s="5"/>
      <c r="E356" s="5"/>
      <c r="F356" s="5"/>
      <c r="G356" s="6"/>
      <c r="H356" s="7"/>
      <c r="I356" s="8">
        <f t="shared" si="9"/>
        <v>0</v>
      </c>
      <c r="J356" s="21"/>
      <c r="K356" s="21"/>
      <c r="L356" s="5"/>
      <c r="M356" s="9"/>
    </row>
    <row r="357" spans="2:13" ht="35.1" customHeight="1">
      <c r="B357" s="4"/>
      <c r="C357" s="5"/>
      <c r="D357" s="5"/>
      <c r="E357" s="5"/>
      <c r="F357" s="5"/>
      <c r="G357" s="6"/>
      <c r="H357" s="7"/>
      <c r="I357" s="8">
        <f t="shared" si="9"/>
        <v>0</v>
      </c>
      <c r="J357" s="21"/>
      <c r="K357" s="21"/>
      <c r="L357" s="5"/>
      <c r="M357" s="9"/>
    </row>
    <row r="358" spans="2:13" ht="35.1" customHeight="1">
      <c r="B358" s="4"/>
      <c r="C358" s="5"/>
      <c r="D358" s="5"/>
      <c r="E358" s="5"/>
      <c r="F358" s="5"/>
      <c r="G358" s="6"/>
      <c r="H358" s="7"/>
      <c r="I358" s="8">
        <f t="shared" si="9"/>
        <v>0</v>
      </c>
      <c r="J358" s="21"/>
      <c r="K358" s="21"/>
      <c r="L358" s="5"/>
      <c r="M358" s="9"/>
    </row>
    <row r="359" spans="2:13" ht="35.1" customHeight="1">
      <c r="B359" s="4"/>
      <c r="C359" s="5"/>
      <c r="D359" s="5"/>
      <c r="E359" s="5"/>
      <c r="F359" s="5"/>
      <c r="G359" s="6"/>
      <c r="H359" s="7"/>
      <c r="I359" s="8">
        <f t="shared" si="9"/>
        <v>0</v>
      </c>
      <c r="J359" s="21"/>
      <c r="K359" s="21"/>
      <c r="L359" s="5"/>
      <c r="M359" s="9"/>
    </row>
    <row r="360" spans="2:13" ht="35.1" customHeight="1">
      <c r="B360" s="4"/>
      <c r="C360" s="5"/>
      <c r="D360" s="5"/>
      <c r="E360" s="5"/>
      <c r="F360" s="5"/>
      <c r="G360" s="6"/>
      <c r="H360" s="7"/>
      <c r="I360" s="8">
        <f t="shared" si="9"/>
        <v>0</v>
      </c>
      <c r="J360" s="21"/>
      <c r="K360" s="21"/>
      <c r="L360" s="5"/>
      <c r="M360" s="9"/>
    </row>
    <row r="361" spans="2:13" ht="35.1" customHeight="1">
      <c r="B361" s="4"/>
      <c r="C361" s="5"/>
      <c r="D361" s="5"/>
      <c r="E361" s="5"/>
      <c r="F361" s="5"/>
      <c r="G361" s="6"/>
      <c r="H361" s="7"/>
      <c r="I361" s="8">
        <f t="shared" si="9"/>
        <v>0</v>
      </c>
      <c r="J361" s="21"/>
      <c r="K361" s="21"/>
      <c r="L361" s="5"/>
      <c r="M361" s="9"/>
    </row>
    <row r="362" spans="2:13" ht="35.1" customHeight="1">
      <c r="B362" s="4"/>
      <c r="C362" s="5"/>
      <c r="D362" s="5"/>
      <c r="E362" s="5"/>
      <c r="F362" s="5"/>
      <c r="G362" s="6"/>
      <c r="H362" s="7"/>
      <c r="I362" s="8">
        <f t="shared" si="9"/>
        <v>0</v>
      </c>
      <c r="J362" s="21"/>
      <c r="K362" s="21"/>
      <c r="L362" s="5"/>
      <c r="M362" s="9"/>
    </row>
    <row r="363" spans="2:13" ht="35.1" customHeight="1">
      <c r="B363" s="4"/>
      <c r="C363" s="5"/>
      <c r="D363" s="5"/>
      <c r="E363" s="5"/>
      <c r="F363" s="5"/>
      <c r="G363" s="6"/>
      <c r="H363" s="7"/>
      <c r="I363" s="8">
        <f t="shared" si="9"/>
        <v>0</v>
      </c>
      <c r="J363" s="21"/>
      <c r="K363" s="21"/>
      <c r="L363" s="5"/>
      <c r="M363" s="9"/>
    </row>
    <row r="364" spans="2:13" ht="35.1" customHeight="1">
      <c r="B364" s="4"/>
      <c r="C364" s="5"/>
      <c r="D364" s="5"/>
      <c r="E364" s="5"/>
      <c r="F364" s="5"/>
      <c r="G364" s="6"/>
      <c r="H364" s="7"/>
      <c r="I364" s="8">
        <f t="shared" si="9"/>
        <v>0</v>
      </c>
      <c r="J364" s="21"/>
      <c r="K364" s="21"/>
      <c r="L364" s="5"/>
      <c r="M364" s="9"/>
    </row>
    <row r="365" spans="2:13" ht="35.1" customHeight="1">
      <c r="B365" s="4"/>
      <c r="C365" s="5"/>
      <c r="D365" s="5"/>
      <c r="E365" s="5"/>
      <c r="F365" s="5"/>
      <c r="G365" s="6"/>
      <c r="H365" s="7"/>
      <c r="I365" s="8">
        <f t="shared" si="9"/>
        <v>0</v>
      </c>
      <c r="J365" s="21"/>
      <c r="K365" s="21"/>
      <c r="L365" s="5"/>
      <c r="M365" s="9"/>
    </row>
    <row r="366" spans="2:13" ht="35.1" customHeight="1">
      <c r="B366" s="4"/>
      <c r="C366" s="5"/>
      <c r="D366" s="5"/>
      <c r="E366" s="5"/>
      <c r="F366" s="5"/>
      <c r="G366" s="6"/>
      <c r="H366" s="7"/>
      <c r="I366" s="8">
        <f t="shared" si="9"/>
        <v>0</v>
      </c>
      <c r="J366" s="21"/>
      <c r="K366" s="21"/>
      <c r="L366" s="5"/>
      <c r="M366" s="9"/>
    </row>
    <row r="367" spans="2:13" ht="35.1" customHeight="1">
      <c r="B367" s="4"/>
      <c r="C367" s="5"/>
      <c r="D367" s="5"/>
      <c r="E367" s="5"/>
      <c r="F367" s="5"/>
      <c r="G367" s="6"/>
      <c r="H367" s="7"/>
      <c r="I367" s="8">
        <f t="shared" si="9"/>
        <v>0</v>
      </c>
      <c r="J367" s="21"/>
      <c r="K367" s="21"/>
      <c r="L367" s="5"/>
      <c r="M367" s="9"/>
    </row>
    <row r="368" spans="2:13" ht="35.1" customHeight="1">
      <c r="B368" s="4"/>
      <c r="C368" s="5"/>
      <c r="D368" s="5"/>
      <c r="E368" s="5"/>
      <c r="F368" s="5"/>
      <c r="G368" s="6"/>
      <c r="H368" s="7"/>
      <c r="I368" s="8">
        <f t="shared" si="9"/>
        <v>0</v>
      </c>
      <c r="J368" s="21"/>
      <c r="K368" s="21"/>
      <c r="L368" s="5"/>
      <c r="M368" s="9"/>
    </row>
    <row r="369" spans="2:13" ht="35.1" customHeight="1">
      <c r="B369" s="4"/>
      <c r="C369" s="5"/>
      <c r="D369" s="5"/>
      <c r="E369" s="5"/>
      <c r="F369" s="5"/>
      <c r="G369" s="6"/>
      <c r="H369" s="7"/>
      <c r="I369" s="8">
        <f t="shared" si="9"/>
        <v>0</v>
      </c>
      <c r="J369" s="21"/>
      <c r="K369" s="21"/>
      <c r="L369" s="5"/>
      <c r="M369" s="9"/>
    </row>
    <row r="370" spans="2:13" ht="35.1" customHeight="1">
      <c r="B370" s="4"/>
      <c r="C370" s="5"/>
      <c r="D370" s="5"/>
      <c r="E370" s="5"/>
      <c r="F370" s="5"/>
      <c r="G370" s="6"/>
      <c r="H370" s="7"/>
      <c r="I370" s="8">
        <f t="shared" si="9"/>
        <v>0</v>
      </c>
      <c r="J370" s="21"/>
      <c r="K370" s="21"/>
      <c r="L370" s="5"/>
      <c r="M370" s="9"/>
    </row>
    <row r="371" spans="2:13" ht="35.1" customHeight="1">
      <c r="B371" s="4"/>
      <c r="C371" s="5"/>
      <c r="D371" s="5"/>
      <c r="E371" s="5"/>
      <c r="F371" s="5"/>
      <c r="G371" s="6"/>
      <c r="H371" s="7"/>
      <c r="I371" s="8">
        <f t="shared" si="9"/>
        <v>0</v>
      </c>
      <c r="J371" s="21"/>
      <c r="K371" s="21"/>
      <c r="L371" s="5"/>
      <c r="M371" s="9"/>
    </row>
    <row r="372" spans="2:13" ht="35.1" customHeight="1">
      <c r="B372" s="4"/>
      <c r="C372" s="5"/>
      <c r="D372" s="5"/>
      <c r="E372" s="5"/>
      <c r="F372" s="5"/>
      <c r="G372" s="6"/>
      <c r="H372" s="7"/>
      <c r="I372" s="8">
        <f t="shared" si="9"/>
        <v>0</v>
      </c>
      <c r="J372" s="21"/>
      <c r="K372" s="21"/>
      <c r="L372" s="5"/>
      <c r="M372" s="9"/>
    </row>
    <row r="373" spans="2:13" ht="35.1" customHeight="1">
      <c r="B373" s="4"/>
      <c r="C373" s="5"/>
      <c r="D373" s="5"/>
      <c r="E373" s="5"/>
      <c r="F373" s="5"/>
      <c r="G373" s="6"/>
      <c r="H373" s="7"/>
      <c r="I373" s="8">
        <f t="shared" si="9"/>
        <v>0</v>
      </c>
      <c r="J373" s="21"/>
      <c r="K373" s="21"/>
      <c r="L373" s="5"/>
      <c r="M373" s="9"/>
    </row>
    <row r="374" spans="2:13" ht="35.1" customHeight="1">
      <c r="B374" s="4"/>
      <c r="C374" s="5"/>
      <c r="D374" s="5"/>
      <c r="E374" s="5"/>
      <c r="F374" s="5"/>
      <c r="G374" s="6"/>
      <c r="H374" s="7"/>
      <c r="I374" s="8">
        <f t="shared" si="9"/>
        <v>0</v>
      </c>
      <c r="J374" s="21"/>
      <c r="K374" s="21"/>
      <c r="L374" s="5"/>
      <c r="M374" s="9"/>
    </row>
    <row r="375" spans="2:13" ht="35.1" customHeight="1">
      <c r="B375" s="4"/>
      <c r="C375" s="5"/>
      <c r="D375" s="5"/>
      <c r="E375" s="5"/>
      <c r="F375" s="5"/>
      <c r="G375" s="6"/>
      <c r="H375" s="7"/>
      <c r="I375" s="8">
        <f t="shared" si="9"/>
        <v>0</v>
      </c>
      <c r="J375" s="21"/>
      <c r="K375" s="21"/>
      <c r="L375" s="5"/>
      <c r="M375" s="9"/>
    </row>
    <row r="376" spans="2:13" ht="35.1" customHeight="1">
      <c r="B376" s="4"/>
      <c r="C376" s="5"/>
      <c r="D376" s="5"/>
      <c r="E376" s="5"/>
      <c r="F376" s="5"/>
      <c r="G376" s="6"/>
      <c r="H376" s="7"/>
      <c r="I376" s="8">
        <f t="shared" si="9"/>
        <v>0</v>
      </c>
      <c r="J376" s="21"/>
      <c r="K376" s="21"/>
      <c r="L376" s="5"/>
      <c r="M376" s="9"/>
    </row>
    <row r="377" spans="2:13" ht="35.1" customHeight="1">
      <c r="B377" s="4"/>
      <c r="C377" s="5"/>
      <c r="D377" s="5"/>
      <c r="E377" s="5"/>
      <c r="F377" s="5"/>
      <c r="G377" s="6"/>
      <c r="H377" s="7"/>
      <c r="I377" s="8">
        <f t="shared" si="9"/>
        <v>0</v>
      </c>
      <c r="J377" s="21"/>
      <c r="K377" s="21"/>
      <c r="L377" s="5"/>
      <c r="M377" s="9"/>
    </row>
    <row r="378" spans="2:13" ht="35.1" customHeight="1">
      <c r="B378" s="4"/>
      <c r="C378" s="5"/>
      <c r="D378" s="5"/>
      <c r="E378" s="5"/>
      <c r="F378" s="5"/>
      <c r="G378" s="6"/>
      <c r="H378" s="7"/>
      <c r="I378" s="8">
        <f t="shared" si="9"/>
        <v>0</v>
      </c>
      <c r="J378" s="21"/>
      <c r="K378" s="21"/>
      <c r="L378" s="5"/>
      <c r="M378" s="9"/>
    </row>
    <row r="379" spans="2:13" ht="35.1" customHeight="1">
      <c r="B379" s="4"/>
      <c r="C379" s="5"/>
      <c r="D379" s="5"/>
      <c r="E379" s="5"/>
      <c r="F379" s="5"/>
      <c r="G379" s="6"/>
      <c r="H379" s="7"/>
      <c r="I379" s="8">
        <f t="shared" si="9"/>
        <v>0</v>
      </c>
      <c r="J379" s="21"/>
      <c r="K379" s="21"/>
      <c r="L379" s="5"/>
      <c r="M379" s="9"/>
    </row>
    <row r="380" spans="2:13" ht="35.1" customHeight="1">
      <c r="B380" s="4"/>
      <c r="C380" s="5"/>
      <c r="D380" s="5"/>
      <c r="E380" s="5"/>
      <c r="F380" s="5"/>
      <c r="G380" s="6"/>
      <c r="H380" s="7"/>
      <c r="I380" s="8">
        <f t="shared" si="9"/>
        <v>0</v>
      </c>
      <c r="J380" s="21"/>
      <c r="K380" s="21"/>
      <c r="L380" s="5"/>
      <c r="M380" s="9"/>
    </row>
    <row r="381" spans="2:13" ht="35.1" customHeight="1">
      <c r="B381" s="4"/>
      <c r="C381" s="5"/>
      <c r="D381" s="5"/>
      <c r="E381" s="5"/>
      <c r="F381" s="5"/>
      <c r="G381" s="6"/>
      <c r="H381" s="7"/>
      <c r="I381" s="8">
        <f t="shared" si="9"/>
        <v>0</v>
      </c>
      <c r="J381" s="21"/>
      <c r="K381" s="21"/>
      <c r="L381" s="5"/>
      <c r="M381" s="9"/>
    </row>
    <row r="382" spans="2:13" ht="35.1" customHeight="1">
      <c r="B382" s="4"/>
      <c r="C382" s="5"/>
      <c r="D382" s="5"/>
      <c r="E382" s="5"/>
      <c r="F382" s="5"/>
      <c r="G382" s="6"/>
      <c r="H382" s="7"/>
      <c r="I382" s="8">
        <f t="shared" si="9"/>
        <v>0</v>
      </c>
      <c r="J382" s="21"/>
      <c r="K382" s="21"/>
      <c r="L382" s="5"/>
      <c r="M382" s="9"/>
    </row>
    <row r="383" spans="2:13" ht="35.1" customHeight="1" thickBot="1">
      <c r="B383" s="4"/>
      <c r="C383" s="5"/>
      <c r="D383" s="5"/>
      <c r="E383" s="5"/>
      <c r="F383" s="5"/>
      <c r="G383" s="6"/>
      <c r="H383" s="7"/>
      <c r="I383" s="8">
        <f t="shared" si="9"/>
        <v>0</v>
      </c>
      <c r="J383" s="21"/>
      <c r="K383" s="21"/>
      <c r="L383" s="5"/>
      <c r="M383" s="9"/>
    </row>
    <row r="384" spans="2:13" ht="35.1" customHeight="1" thickTop="1" thickBot="1">
      <c r="B384" s="112" t="s">
        <v>9</v>
      </c>
      <c r="C384" s="113"/>
      <c r="D384" s="113"/>
      <c r="E384" s="113"/>
      <c r="F384" s="113"/>
      <c r="G384" s="113"/>
      <c r="H384" s="114"/>
      <c r="I384" s="16">
        <f>SUBTOTAL(9,I354:I383)</f>
        <v>0</v>
      </c>
      <c r="J384" s="16">
        <f>SUBTOTAL(9,J354:J383)</f>
        <v>0</v>
      </c>
      <c r="K384" s="11"/>
      <c r="L384" s="11"/>
      <c r="M384" s="12"/>
    </row>
    <row r="385" spans="2:13" ht="35.1" customHeight="1" thickTop="1" thickBot="1">
      <c r="B385" s="115" t="s">
        <v>10</v>
      </c>
      <c r="C385" s="116"/>
      <c r="D385" s="116"/>
      <c r="E385" s="116"/>
      <c r="F385" s="116"/>
      <c r="G385" s="116"/>
      <c r="H385" s="117"/>
      <c r="I385" s="10">
        <f>IF(I423&gt;0,"",$I$33+$I$72+$I$111+$I$150+$I$189+$I$228+$I$267+$I$306+$I$345+$I$384)</f>
        <v>0</v>
      </c>
      <c r="J385" s="22"/>
      <c r="K385" s="22"/>
      <c r="L385" s="11"/>
      <c r="M385" s="12"/>
    </row>
    <row r="386" spans="2:13" ht="15.75" customHeight="1">
      <c r="B386" s="13" t="s">
        <v>8</v>
      </c>
      <c r="I386" s="17"/>
      <c r="J386" s="17"/>
      <c r="K386" s="17"/>
      <c r="M386"/>
    </row>
    <row r="387" spans="2:13" ht="24" customHeight="1">
      <c r="M387"/>
    </row>
    <row r="388" spans="2:13" ht="24" customHeight="1">
      <c r="M388"/>
    </row>
    <row r="389" spans="2:13" ht="24" customHeight="1">
      <c r="M389"/>
    </row>
    <row r="391" spans="2:13" ht="11.25" customHeight="1" thickBot="1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</row>
    <row r="392" spans="2:13" ht="35.1" customHeight="1">
      <c r="B392" s="110" t="s">
        <v>0</v>
      </c>
      <c r="C392" s="111"/>
      <c r="D392" s="2" t="s">
        <v>11</v>
      </c>
      <c r="E392" s="2" t="s">
        <v>1</v>
      </c>
      <c r="F392" s="2" t="s">
        <v>2</v>
      </c>
      <c r="G392" s="2" t="s">
        <v>3</v>
      </c>
      <c r="H392" s="2" t="s">
        <v>4</v>
      </c>
      <c r="I392" s="2" t="s">
        <v>5</v>
      </c>
      <c r="J392" s="2" t="s">
        <v>17</v>
      </c>
      <c r="K392" s="2" t="s">
        <v>22</v>
      </c>
      <c r="L392" s="2" t="s">
        <v>16</v>
      </c>
      <c r="M392" s="3" t="s">
        <v>7</v>
      </c>
    </row>
    <row r="393" spans="2:13" ht="35.1" customHeight="1">
      <c r="B393" s="4"/>
      <c r="C393" s="5"/>
      <c r="D393" s="5"/>
      <c r="E393" s="5"/>
      <c r="F393" s="5"/>
      <c r="G393" s="6"/>
      <c r="H393" s="7"/>
      <c r="I393" s="8">
        <f>G393*H393</f>
        <v>0</v>
      </c>
      <c r="J393" s="21"/>
      <c r="K393" s="21"/>
      <c r="L393" s="5"/>
      <c r="M393" s="9"/>
    </row>
    <row r="394" spans="2:13" ht="35.1" customHeight="1">
      <c r="B394" s="4"/>
      <c r="C394" s="5"/>
      <c r="D394" s="5"/>
      <c r="E394" s="5"/>
      <c r="F394" s="5"/>
      <c r="G394" s="6"/>
      <c r="H394" s="7"/>
      <c r="I394" s="8">
        <f t="shared" ref="I394:I422" si="10">G394*H394</f>
        <v>0</v>
      </c>
      <c r="J394" s="21"/>
      <c r="K394" s="21"/>
      <c r="L394" s="5"/>
      <c r="M394" s="9"/>
    </row>
    <row r="395" spans="2:13" ht="35.1" customHeight="1">
      <c r="B395" s="4"/>
      <c r="C395" s="5"/>
      <c r="D395" s="5"/>
      <c r="E395" s="5"/>
      <c r="F395" s="5"/>
      <c r="G395" s="6"/>
      <c r="H395" s="7"/>
      <c r="I395" s="8">
        <f t="shared" si="10"/>
        <v>0</v>
      </c>
      <c r="J395" s="21"/>
      <c r="K395" s="21"/>
      <c r="L395" s="5"/>
      <c r="M395" s="9"/>
    </row>
    <row r="396" spans="2:13" ht="35.1" customHeight="1">
      <c r="B396" s="4"/>
      <c r="C396" s="5"/>
      <c r="D396" s="5"/>
      <c r="E396" s="5"/>
      <c r="F396" s="5"/>
      <c r="G396" s="6"/>
      <c r="H396" s="7"/>
      <c r="I396" s="8">
        <f t="shared" si="10"/>
        <v>0</v>
      </c>
      <c r="J396" s="21"/>
      <c r="K396" s="21"/>
      <c r="L396" s="5"/>
      <c r="M396" s="9"/>
    </row>
    <row r="397" spans="2:13" ht="35.1" customHeight="1">
      <c r="B397" s="4"/>
      <c r="C397" s="5"/>
      <c r="D397" s="5"/>
      <c r="E397" s="5"/>
      <c r="F397" s="5"/>
      <c r="G397" s="6"/>
      <c r="H397" s="7"/>
      <c r="I397" s="8">
        <f t="shared" si="10"/>
        <v>0</v>
      </c>
      <c r="J397" s="21"/>
      <c r="K397" s="21"/>
      <c r="L397" s="5"/>
      <c r="M397" s="9"/>
    </row>
    <row r="398" spans="2:13" ht="35.1" customHeight="1">
      <c r="B398" s="4"/>
      <c r="C398" s="5"/>
      <c r="D398" s="5"/>
      <c r="E398" s="5"/>
      <c r="F398" s="5"/>
      <c r="G398" s="6"/>
      <c r="H398" s="7"/>
      <c r="I398" s="8">
        <f t="shared" si="10"/>
        <v>0</v>
      </c>
      <c r="J398" s="21"/>
      <c r="K398" s="21"/>
      <c r="L398" s="5"/>
      <c r="M398" s="9"/>
    </row>
    <row r="399" spans="2:13" ht="35.1" customHeight="1">
      <c r="B399" s="4"/>
      <c r="C399" s="5"/>
      <c r="D399" s="5"/>
      <c r="E399" s="5"/>
      <c r="F399" s="5"/>
      <c r="G399" s="6"/>
      <c r="H399" s="7"/>
      <c r="I399" s="8">
        <f t="shared" si="10"/>
        <v>0</v>
      </c>
      <c r="J399" s="21"/>
      <c r="K399" s="21"/>
      <c r="L399" s="5"/>
      <c r="M399" s="9"/>
    </row>
    <row r="400" spans="2:13" ht="35.1" customHeight="1">
      <c r="B400" s="4"/>
      <c r="C400" s="5"/>
      <c r="D400" s="5"/>
      <c r="E400" s="5"/>
      <c r="F400" s="5"/>
      <c r="G400" s="6"/>
      <c r="H400" s="7"/>
      <c r="I400" s="8">
        <f t="shared" si="10"/>
        <v>0</v>
      </c>
      <c r="J400" s="21"/>
      <c r="K400" s="21"/>
      <c r="L400" s="5"/>
      <c r="M400" s="9"/>
    </row>
    <row r="401" spans="2:13" ht="35.1" customHeight="1">
      <c r="B401" s="4"/>
      <c r="C401" s="5"/>
      <c r="D401" s="5"/>
      <c r="E401" s="5"/>
      <c r="F401" s="5"/>
      <c r="G401" s="6"/>
      <c r="H401" s="7"/>
      <c r="I401" s="8">
        <f t="shared" si="10"/>
        <v>0</v>
      </c>
      <c r="J401" s="21"/>
      <c r="K401" s="21"/>
      <c r="L401" s="5"/>
      <c r="M401" s="9"/>
    </row>
    <row r="402" spans="2:13" ht="35.1" customHeight="1">
      <c r="B402" s="4"/>
      <c r="C402" s="5"/>
      <c r="D402" s="5"/>
      <c r="E402" s="5"/>
      <c r="F402" s="5"/>
      <c r="G402" s="6"/>
      <c r="H402" s="7"/>
      <c r="I402" s="8">
        <f t="shared" si="10"/>
        <v>0</v>
      </c>
      <c r="J402" s="21"/>
      <c r="K402" s="21"/>
      <c r="L402" s="5"/>
      <c r="M402" s="9"/>
    </row>
    <row r="403" spans="2:13" ht="35.1" customHeight="1">
      <c r="B403" s="4"/>
      <c r="C403" s="5"/>
      <c r="D403" s="5"/>
      <c r="E403" s="5"/>
      <c r="F403" s="5"/>
      <c r="G403" s="6"/>
      <c r="H403" s="7"/>
      <c r="I403" s="8">
        <f t="shared" si="10"/>
        <v>0</v>
      </c>
      <c r="J403" s="21"/>
      <c r="K403" s="21"/>
      <c r="L403" s="5"/>
      <c r="M403" s="9"/>
    </row>
    <row r="404" spans="2:13" ht="35.1" customHeight="1">
      <c r="B404" s="4"/>
      <c r="C404" s="5"/>
      <c r="D404" s="5"/>
      <c r="E404" s="5"/>
      <c r="F404" s="5"/>
      <c r="G404" s="6"/>
      <c r="H404" s="7"/>
      <c r="I404" s="8">
        <f t="shared" si="10"/>
        <v>0</v>
      </c>
      <c r="J404" s="21"/>
      <c r="K404" s="21"/>
      <c r="L404" s="5"/>
      <c r="M404" s="9"/>
    </row>
    <row r="405" spans="2:13" ht="35.1" customHeight="1">
      <c r="B405" s="4"/>
      <c r="C405" s="5"/>
      <c r="D405" s="5"/>
      <c r="E405" s="5"/>
      <c r="F405" s="5"/>
      <c r="G405" s="6"/>
      <c r="H405" s="7"/>
      <c r="I405" s="8">
        <f t="shared" si="10"/>
        <v>0</v>
      </c>
      <c r="J405" s="21"/>
      <c r="K405" s="21"/>
      <c r="L405" s="5"/>
      <c r="M405" s="9"/>
    </row>
    <row r="406" spans="2:13" ht="35.1" customHeight="1">
      <c r="B406" s="4"/>
      <c r="C406" s="5"/>
      <c r="D406" s="5"/>
      <c r="E406" s="5"/>
      <c r="F406" s="5"/>
      <c r="G406" s="6"/>
      <c r="H406" s="7"/>
      <c r="I406" s="8">
        <f t="shared" si="10"/>
        <v>0</v>
      </c>
      <c r="J406" s="21"/>
      <c r="K406" s="21"/>
      <c r="L406" s="5"/>
      <c r="M406" s="9"/>
    </row>
    <row r="407" spans="2:13" ht="35.1" customHeight="1">
      <c r="B407" s="4"/>
      <c r="C407" s="5"/>
      <c r="D407" s="5"/>
      <c r="E407" s="5"/>
      <c r="F407" s="5"/>
      <c r="G407" s="6"/>
      <c r="H407" s="7"/>
      <c r="I407" s="8">
        <f t="shared" si="10"/>
        <v>0</v>
      </c>
      <c r="J407" s="21"/>
      <c r="K407" s="21"/>
      <c r="L407" s="5"/>
      <c r="M407" s="9"/>
    </row>
    <row r="408" spans="2:13" ht="35.1" customHeight="1">
      <c r="B408" s="4"/>
      <c r="C408" s="5"/>
      <c r="D408" s="5"/>
      <c r="E408" s="5"/>
      <c r="F408" s="5"/>
      <c r="G408" s="6"/>
      <c r="H408" s="7"/>
      <c r="I408" s="8">
        <f t="shared" si="10"/>
        <v>0</v>
      </c>
      <c r="J408" s="21"/>
      <c r="K408" s="21"/>
      <c r="L408" s="5"/>
      <c r="M408" s="9"/>
    </row>
    <row r="409" spans="2:13" ht="35.1" customHeight="1">
      <c r="B409" s="4"/>
      <c r="C409" s="5"/>
      <c r="D409" s="5"/>
      <c r="E409" s="5"/>
      <c r="F409" s="5"/>
      <c r="G409" s="6"/>
      <c r="H409" s="7"/>
      <c r="I409" s="8">
        <f t="shared" si="10"/>
        <v>0</v>
      </c>
      <c r="J409" s="21"/>
      <c r="K409" s="21"/>
      <c r="L409" s="5"/>
      <c r="M409" s="9"/>
    </row>
    <row r="410" spans="2:13" ht="35.1" customHeight="1">
      <c r="B410" s="4"/>
      <c r="C410" s="5"/>
      <c r="D410" s="5"/>
      <c r="E410" s="5"/>
      <c r="F410" s="5"/>
      <c r="G410" s="6"/>
      <c r="H410" s="7"/>
      <c r="I410" s="8">
        <f t="shared" si="10"/>
        <v>0</v>
      </c>
      <c r="J410" s="21"/>
      <c r="K410" s="21"/>
      <c r="L410" s="5"/>
      <c r="M410" s="9"/>
    </row>
    <row r="411" spans="2:13" ht="35.1" customHeight="1">
      <c r="B411" s="4"/>
      <c r="C411" s="5"/>
      <c r="D411" s="5"/>
      <c r="E411" s="5"/>
      <c r="F411" s="5"/>
      <c r="G411" s="6"/>
      <c r="H411" s="7"/>
      <c r="I411" s="8">
        <f t="shared" si="10"/>
        <v>0</v>
      </c>
      <c r="J411" s="21"/>
      <c r="K411" s="21"/>
      <c r="L411" s="5"/>
      <c r="M411" s="9"/>
    </row>
    <row r="412" spans="2:13" ht="35.1" customHeight="1">
      <c r="B412" s="4"/>
      <c r="C412" s="5"/>
      <c r="D412" s="5"/>
      <c r="E412" s="5"/>
      <c r="F412" s="5"/>
      <c r="G412" s="6"/>
      <c r="H412" s="7"/>
      <c r="I412" s="8">
        <f t="shared" si="10"/>
        <v>0</v>
      </c>
      <c r="J412" s="21"/>
      <c r="K412" s="21"/>
      <c r="L412" s="5"/>
      <c r="M412" s="9"/>
    </row>
    <row r="413" spans="2:13" ht="35.1" customHeight="1">
      <c r="B413" s="4"/>
      <c r="C413" s="5"/>
      <c r="D413" s="5"/>
      <c r="E413" s="5"/>
      <c r="F413" s="5"/>
      <c r="G413" s="6"/>
      <c r="H413" s="7"/>
      <c r="I413" s="8">
        <f t="shared" si="10"/>
        <v>0</v>
      </c>
      <c r="J413" s="21"/>
      <c r="K413" s="21"/>
      <c r="L413" s="5"/>
      <c r="M413" s="9"/>
    </row>
    <row r="414" spans="2:13" ht="35.1" customHeight="1">
      <c r="B414" s="4"/>
      <c r="C414" s="5"/>
      <c r="D414" s="5"/>
      <c r="E414" s="5"/>
      <c r="F414" s="5"/>
      <c r="G414" s="6"/>
      <c r="H414" s="7"/>
      <c r="I414" s="8">
        <f t="shared" si="10"/>
        <v>0</v>
      </c>
      <c r="J414" s="21"/>
      <c r="K414" s="21"/>
      <c r="L414" s="5"/>
      <c r="M414" s="9"/>
    </row>
    <row r="415" spans="2:13" ht="35.1" customHeight="1">
      <c r="B415" s="4"/>
      <c r="C415" s="5"/>
      <c r="D415" s="5"/>
      <c r="E415" s="5"/>
      <c r="F415" s="5"/>
      <c r="G415" s="6"/>
      <c r="H415" s="7"/>
      <c r="I415" s="8">
        <f t="shared" si="10"/>
        <v>0</v>
      </c>
      <c r="J415" s="21"/>
      <c r="K415" s="21"/>
      <c r="L415" s="5"/>
      <c r="M415" s="9"/>
    </row>
    <row r="416" spans="2:13" ht="35.1" customHeight="1">
      <c r="B416" s="4"/>
      <c r="C416" s="5"/>
      <c r="D416" s="5"/>
      <c r="E416" s="5"/>
      <c r="F416" s="5"/>
      <c r="G416" s="6"/>
      <c r="H416" s="7"/>
      <c r="I416" s="8">
        <f t="shared" si="10"/>
        <v>0</v>
      </c>
      <c r="J416" s="21"/>
      <c r="K416" s="21"/>
      <c r="L416" s="5"/>
      <c r="M416" s="9"/>
    </row>
    <row r="417" spans="2:13" ht="35.1" customHeight="1">
      <c r="B417" s="4"/>
      <c r="C417" s="5"/>
      <c r="D417" s="5"/>
      <c r="E417" s="5"/>
      <c r="F417" s="5"/>
      <c r="G417" s="6"/>
      <c r="H417" s="7"/>
      <c r="I417" s="8">
        <f t="shared" si="10"/>
        <v>0</v>
      </c>
      <c r="J417" s="21"/>
      <c r="K417" s="21"/>
      <c r="L417" s="5"/>
      <c r="M417" s="9"/>
    </row>
    <row r="418" spans="2:13" ht="35.1" customHeight="1">
      <c r="B418" s="4"/>
      <c r="C418" s="5"/>
      <c r="D418" s="5"/>
      <c r="E418" s="5"/>
      <c r="F418" s="5"/>
      <c r="G418" s="6"/>
      <c r="H418" s="7"/>
      <c r="I418" s="8">
        <f t="shared" si="10"/>
        <v>0</v>
      </c>
      <c r="J418" s="21"/>
      <c r="K418" s="21"/>
      <c r="L418" s="5"/>
      <c r="M418" s="9"/>
    </row>
    <row r="419" spans="2:13" ht="35.1" customHeight="1">
      <c r="B419" s="4"/>
      <c r="C419" s="5"/>
      <c r="D419" s="5"/>
      <c r="E419" s="5"/>
      <c r="F419" s="5"/>
      <c r="G419" s="6"/>
      <c r="H419" s="7"/>
      <c r="I419" s="8">
        <f t="shared" si="10"/>
        <v>0</v>
      </c>
      <c r="J419" s="21"/>
      <c r="K419" s="21"/>
      <c r="L419" s="5"/>
      <c r="M419" s="9"/>
    </row>
    <row r="420" spans="2:13" ht="35.1" customHeight="1">
      <c r="B420" s="4"/>
      <c r="C420" s="5"/>
      <c r="D420" s="5"/>
      <c r="E420" s="5"/>
      <c r="F420" s="5"/>
      <c r="G420" s="6"/>
      <c r="H420" s="7"/>
      <c r="I420" s="8">
        <f t="shared" si="10"/>
        <v>0</v>
      </c>
      <c r="J420" s="21"/>
      <c r="K420" s="21"/>
      <c r="L420" s="5"/>
      <c r="M420" s="9"/>
    </row>
    <row r="421" spans="2:13" ht="35.1" customHeight="1">
      <c r="B421" s="4"/>
      <c r="C421" s="5"/>
      <c r="D421" s="5"/>
      <c r="E421" s="5"/>
      <c r="F421" s="5"/>
      <c r="G421" s="6"/>
      <c r="H421" s="7"/>
      <c r="I421" s="8">
        <f t="shared" si="10"/>
        <v>0</v>
      </c>
      <c r="J421" s="21"/>
      <c r="K421" s="21"/>
      <c r="L421" s="5"/>
      <c r="M421" s="9"/>
    </row>
    <row r="422" spans="2:13" ht="35.1" customHeight="1" thickBot="1">
      <c r="B422" s="4"/>
      <c r="C422" s="5"/>
      <c r="D422" s="5"/>
      <c r="E422" s="5"/>
      <c r="F422" s="5"/>
      <c r="G422" s="6"/>
      <c r="H422" s="7"/>
      <c r="I422" s="8">
        <f t="shared" si="10"/>
        <v>0</v>
      </c>
      <c r="J422" s="21"/>
      <c r="K422" s="5"/>
      <c r="L422" s="5"/>
      <c r="M422" s="9"/>
    </row>
    <row r="423" spans="2:13" ht="35.1" customHeight="1" thickTop="1" thickBot="1">
      <c r="B423" s="112" t="s">
        <v>9</v>
      </c>
      <c r="C423" s="113"/>
      <c r="D423" s="113"/>
      <c r="E423" s="113"/>
      <c r="F423" s="113"/>
      <c r="G423" s="113"/>
      <c r="H423" s="114"/>
      <c r="I423" s="16">
        <f>SUBTOTAL(9,I393:I422)</f>
        <v>0</v>
      </c>
      <c r="J423" s="16">
        <f>SUBTOTAL(9,J393:J422)</f>
        <v>0</v>
      </c>
      <c r="K423" s="11"/>
      <c r="L423" s="11"/>
      <c r="M423" s="12"/>
    </row>
    <row r="424" spans="2:13" ht="35.1" customHeight="1" thickTop="1" thickBot="1">
      <c r="B424" s="115" t="s">
        <v>10</v>
      </c>
      <c r="C424" s="116"/>
      <c r="D424" s="116"/>
      <c r="E424" s="116"/>
      <c r="F424" s="116"/>
      <c r="G424" s="116"/>
      <c r="H424" s="117"/>
      <c r="I424" s="10">
        <f>IF(I462&gt;0,"",$I$33+$I$72+$I$111+$I$150+$I$189+$I$228+$I$267+$I$306+$I$345+$I$384+$I$423)</f>
        <v>0</v>
      </c>
      <c r="J424" s="22"/>
      <c r="K424" s="22"/>
      <c r="L424" s="11"/>
      <c r="M424" s="12"/>
    </row>
    <row r="425" spans="2:13" ht="15.75" customHeight="1">
      <c r="B425" s="13" t="s">
        <v>8</v>
      </c>
      <c r="I425" s="17"/>
      <c r="J425" s="17"/>
      <c r="K425" s="17"/>
      <c r="M425"/>
    </row>
    <row r="426" spans="2:13" ht="24" customHeight="1">
      <c r="M426"/>
    </row>
    <row r="427" spans="2:13" ht="24" customHeight="1">
      <c r="M427"/>
    </row>
    <row r="428" spans="2:13" ht="24" customHeight="1">
      <c r="M428"/>
    </row>
    <row r="430" spans="2:13" ht="11.25" customHeight="1" thickBot="1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</row>
    <row r="431" spans="2:13" ht="35.1" customHeight="1">
      <c r="B431" s="110" t="s">
        <v>0</v>
      </c>
      <c r="C431" s="111"/>
      <c r="D431" s="2" t="s">
        <v>11</v>
      </c>
      <c r="E431" s="2" t="s">
        <v>1</v>
      </c>
      <c r="F431" s="2" t="s">
        <v>2</v>
      </c>
      <c r="G431" s="2" t="s">
        <v>3</v>
      </c>
      <c r="H431" s="2" t="s">
        <v>4</v>
      </c>
      <c r="I431" s="2" t="s">
        <v>5</v>
      </c>
      <c r="J431" s="2" t="s">
        <v>17</v>
      </c>
      <c r="K431" s="2" t="s">
        <v>22</v>
      </c>
      <c r="L431" s="2" t="s">
        <v>16</v>
      </c>
      <c r="M431" s="3" t="s">
        <v>7</v>
      </c>
    </row>
    <row r="432" spans="2:13" ht="35.1" customHeight="1">
      <c r="B432" s="4"/>
      <c r="C432" s="5"/>
      <c r="D432" s="5"/>
      <c r="E432" s="5"/>
      <c r="F432" s="5"/>
      <c r="G432" s="6"/>
      <c r="H432" s="7"/>
      <c r="I432" s="8">
        <f>G432*H432</f>
        <v>0</v>
      </c>
      <c r="J432" s="21"/>
      <c r="K432" s="21"/>
      <c r="L432" s="5"/>
      <c r="M432" s="9"/>
    </row>
    <row r="433" spans="2:13" ht="35.1" customHeight="1">
      <c r="B433" s="4"/>
      <c r="C433" s="5"/>
      <c r="D433" s="5"/>
      <c r="E433" s="5"/>
      <c r="F433" s="5"/>
      <c r="G433" s="6"/>
      <c r="H433" s="7"/>
      <c r="I433" s="8">
        <f t="shared" ref="I433:I461" si="11">G433*H433</f>
        <v>0</v>
      </c>
      <c r="J433" s="21"/>
      <c r="K433" s="21"/>
      <c r="L433" s="5"/>
      <c r="M433" s="9"/>
    </row>
    <row r="434" spans="2:13" ht="35.1" customHeight="1">
      <c r="B434" s="4"/>
      <c r="C434" s="5"/>
      <c r="D434" s="5"/>
      <c r="E434" s="5"/>
      <c r="F434" s="5"/>
      <c r="G434" s="6"/>
      <c r="H434" s="7"/>
      <c r="I434" s="8">
        <f t="shared" si="11"/>
        <v>0</v>
      </c>
      <c r="J434" s="21"/>
      <c r="K434" s="21"/>
      <c r="L434" s="5"/>
      <c r="M434" s="9"/>
    </row>
    <row r="435" spans="2:13" ht="35.1" customHeight="1">
      <c r="B435" s="4"/>
      <c r="C435" s="5"/>
      <c r="D435" s="5"/>
      <c r="E435" s="5"/>
      <c r="F435" s="5"/>
      <c r="G435" s="6"/>
      <c r="H435" s="7"/>
      <c r="I435" s="8">
        <f t="shared" si="11"/>
        <v>0</v>
      </c>
      <c r="J435" s="21"/>
      <c r="K435" s="21"/>
      <c r="L435" s="5"/>
      <c r="M435" s="9"/>
    </row>
    <row r="436" spans="2:13" ht="35.1" customHeight="1">
      <c r="B436" s="4"/>
      <c r="C436" s="5"/>
      <c r="D436" s="5"/>
      <c r="E436" s="5"/>
      <c r="F436" s="5"/>
      <c r="G436" s="6"/>
      <c r="H436" s="7"/>
      <c r="I436" s="8">
        <f t="shared" si="11"/>
        <v>0</v>
      </c>
      <c r="J436" s="21"/>
      <c r="K436" s="21"/>
      <c r="L436" s="5"/>
      <c r="M436" s="9"/>
    </row>
    <row r="437" spans="2:13" ht="35.1" customHeight="1">
      <c r="B437" s="4"/>
      <c r="C437" s="5"/>
      <c r="D437" s="5"/>
      <c r="E437" s="5"/>
      <c r="F437" s="5"/>
      <c r="G437" s="6"/>
      <c r="H437" s="7"/>
      <c r="I437" s="8">
        <f t="shared" si="11"/>
        <v>0</v>
      </c>
      <c r="J437" s="21"/>
      <c r="K437" s="21"/>
      <c r="L437" s="5"/>
      <c r="M437" s="9"/>
    </row>
    <row r="438" spans="2:13" ht="35.1" customHeight="1">
      <c r="B438" s="4"/>
      <c r="C438" s="5"/>
      <c r="D438" s="5"/>
      <c r="E438" s="5"/>
      <c r="F438" s="5"/>
      <c r="G438" s="6"/>
      <c r="H438" s="7"/>
      <c r="I438" s="8">
        <f t="shared" si="11"/>
        <v>0</v>
      </c>
      <c r="J438" s="21"/>
      <c r="K438" s="21"/>
      <c r="L438" s="5"/>
      <c r="M438" s="9"/>
    </row>
    <row r="439" spans="2:13" ht="35.1" customHeight="1">
      <c r="B439" s="4"/>
      <c r="C439" s="5"/>
      <c r="D439" s="5"/>
      <c r="E439" s="5"/>
      <c r="F439" s="5"/>
      <c r="G439" s="6"/>
      <c r="H439" s="7"/>
      <c r="I439" s="8">
        <f t="shared" si="11"/>
        <v>0</v>
      </c>
      <c r="J439" s="21"/>
      <c r="K439" s="21"/>
      <c r="L439" s="5"/>
      <c r="M439" s="9"/>
    </row>
    <row r="440" spans="2:13" ht="35.1" customHeight="1">
      <c r="B440" s="4"/>
      <c r="C440" s="5"/>
      <c r="D440" s="5"/>
      <c r="E440" s="5"/>
      <c r="F440" s="5"/>
      <c r="G440" s="6"/>
      <c r="H440" s="7"/>
      <c r="I440" s="8">
        <f t="shared" si="11"/>
        <v>0</v>
      </c>
      <c r="J440" s="21"/>
      <c r="K440" s="21"/>
      <c r="L440" s="5"/>
      <c r="M440" s="9"/>
    </row>
    <row r="441" spans="2:13" ht="35.1" customHeight="1">
      <c r="B441" s="4"/>
      <c r="C441" s="5"/>
      <c r="D441" s="5"/>
      <c r="E441" s="5"/>
      <c r="F441" s="5"/>
      <c r="G441" s="6"/>
      <c r="H441" s="7"/>
      <c r="I441" s="8">
        <f t="shared" si="11"/>
        <v>0</v>
      </c>
      <c r="J441" s="21"/>
      <c r="K441" s="21"/>
      <c r="L441" s="5"/>
      <c r="M441" s="9"/>
    </row>
    <row r="442" spans="2:13" ht="35.1" customHeight="1">
      <c r="B442" s="4"/>
      <c r="C442" s="5"/>
      <c r="D442" s="5"/>
      <c r="E442" s="5"/>
      <c r="F442" s="5"/>
      <c r="G442" s="6"/>
      <c r="H442" s="7"/>
      <c r="I442" s="8">
        <f t="shared" si="11"/>
        <v>0</v>
      </c>
      <c r="J442" s="21"/>
      <c r="K442" s="21"/>
      <c r="L442" s="5"/>
      <c r="M442" s="9"/>
    </row>
    <row r="443" spans="2:13" ht="35.1" customHeight="1">
      <c r="B443" s="4"/>
      <c r="C443" s="5"/>
      <c r="D443" s="5"/>
      <c r="E443" s="5"/>
      <c r="F443" s="5"/>
      <c r="G443" s="6"/>
      <c r="H443" s="7"/>
      <c r="I443" s="8">
        <f t="shared" si="11"/>
        <v>0</v>
      </c>
      <c r="J443" s="21"/>
      <c r="K443" s="21"/>
      <c r="L443" s="5"/>
      <c r="M443" s="9"/>
    </row>
    <row r="444" spans="2:13" ht="35.1" customHeight="1">
      <c r="B444" s="4"/>
      <c r="C444" s="5"/>
      <c r="D444" s="5"/>
      <c r="E444" s="5"/>
      <c r="F444" s="5"/>
      <c r="G444" s="6"/>
      <c r="H444" s="7"/>
      <c r="I444" s="8">
        <f t="shared" si="11"/>
        <v>0</v>
      </c>
      <c r="J444" s="21"/>
      <c r="K444" s="21"/>
      <c r="L444" s="5"/>
      <c r="M444" s="9"/>
    </row>
    <row r="445" spans="2:13" ht="35.1" customHeight="1">
      <c r="B445" s="4"/>
      <c r="C445" s="5"/>
      <c r="D445" s="5"/>
      <c r="E445" s="5"/>
      <c r="F445" s="5"/>
      <c r="G445" s="6"/>
      <c r="H445" s="7"/>
      <c r="I445" s="8">
        <f t="shared" si="11"/>
        <v>0</v>
      </c>
      <c r="J445" s="21"/>
      <c r="K445" s="21"/>
      <c r="L445" s="5"/>
      <c r="M445" s="9"/>
    </row>
    <row r="446" spans="2:13" ht="35.1" customHeight="1">
      <c r="B446" s="4"/>
      <c r="C446" s="5"/>
      <c r="D446" s="5"/>
      <c r="E446" s="5"/>
      <c r="F446" s="5"/>
      <c r="G446" s="6"/>
      <c r="H446" s="7"/>
      <c r="I446" s="8">
        <f t="shared" si="11"/>
        <v>0</v>
      </c>
      <c r="J446" s="21"/>
      <c r="K446" s="21"/>
      <c r="L446" s="5"/>
      <c r="M446" s="9"/>
    </row>
    <row r="447" spans="2:13" ht="35.1" customHeight="1">
      <c r="B447" s="4"/>
      <c r="C447" s="5"/>
      <c r="D447" s="5"/>
      <c r="E447" s="5"/>
      <c r="F447" s="5"/>
      <c r="G447" s="6"/>
      <c r="H447" s="7"/>
      <c r="I447" s="8">
        <f t="shared" si="11"/>
        <v>0</v>
      </c>
      <c r="J447" s="21"/>
      <c r="K447" s="21"/>
      <c r="L447" s="5"/>
      <c r="M447" s="9"/>
    </row>
    <row r="448" spans="2:13" ht="35.1" customHeight="1">
      <c r="B448" s="4"/>
      <c r="C448" s="5"/>
      <c r="D448" s="5"/>
      <c r="E448" s="5"/>
      <c r="F448" s="5"/>
      <c r="G448" s="6"/>
      <c r="H448" s="7"/>
      <c r="I448" s="8">
        <f t="shared" si="11"/>
        <v>0</v>
      </c>
      <c r="J448" s="21"/>
      <c r="K448" s="21"/>
      <c r="L448" s="5"/>
      <c r="M448" s="9"/>
    </row>
    <row r="449" spans="2:13" ht="35.1" customHeight="1">
      <c r="B449" s="4"/>
      <c r="C449" s="5"/>
      <c r="D449" s="5"/>
      <c r="E449" s="5"/>
      <c r="F449" s="5"/>
      <c r="G449" s="6"/>
      <c r="H449" s="7"/>
      <c r="I449" s="8">
        <f t="shared" si="11"/>
        <v>0</v>
      </c>
      <c r="J449" s="21"/>
      <c r="K449" s="21"/>
      <c r="L449" s="5"/>
      <c r="M449" s="9"/>
    </row>
    <row r="450" spans="2:13" ht="35.1" customHeight="1">
      <c r="B450" s="4"/>
      <c r="C450" s="5"/>
      <c r="D450" s="5"/>
      <c r="E450" s="5"/>
      <c r="F450" s="5"/>
      <c r="G450" s="6"/>
      <c r="H450" s="7"/>
      <c r="I450" s="8">
        <f t="shared" si="11"/>
        <v>0</v>
      </c>
      <c r="J450" s="21"/>
      <c r="K450" s="21"/>
      <c r="L450" s="5"/>
      <c r="M450" s="9"/>
    </row>
    <row r="451" spans="2:13" ht="35.1" customHeight="1">
      <c r="B451" s="4"/>
      <c r="C451" s="5"/>
      <c r="D451" s="5"/>
      <c r="E451" s="5"/>
      <c r="F451" s="5"/>
      <c r="G451" s="6"/>
      <c r="H451" s="7"/>
      <c r="I451" s="8">
        <f t="shared" si="11"/>
        <v>0</v>
      </c>
      <c r="J451" s="21"/>
      <c r="K451" s="21"/>
      <c r="L451" s="5"/>
      <c r="M451" s="9"/>
    </row>
    <row r="452" spans="2:13" ht="35.1" customHeight="1">
      <c r="B452" s="4"/>
      <c r="C452" s="5"/>
      <c r="D452" s="5"/>
      <c r="E452" s="5"/>
      <c r="F452" s="5"/>
      <c r="G452" s="6"/>
      <c r="H452" s="7"/>
      <c r="I452" s="8">
        <f t="shared" si="11"/>
        <v>0</v>
      </c>
      <c r="J452" s="21"/>
      <c r="K452" s="21"/>
      <c r="L452" s="5"/>
      <c r="M452" s="9"/>
    </row>
    <row r="453" spans="2:13" ht="35.1" customHeight="1">
      <c r="B453" s="4"/>
      <c r="C453" s="5"/>
      <c r="D453" s="5"/>
      <c r="E453" s="5"/>
      <c r="F453" s="5"/>
      <c r="G453" s="6"/>
      <c r="H453" s="7"/>
      <c r="I453" s="8">
        <f t="shared" si="11"/>
        <v>0</v>
      </c>
      <c r="J453" s="21"/>
      <c r="K453" s="21"/>
      <c r="L453" s="5"/>
      <c r="M453" s="9"/>
    </row>
    <row r="454" spans="2:13" ht="35.1" customHeight="1">
      <c r="B454" s="4"/>
      <c r="C454" s="5"/>
      <c r="D454" s="5"/>
      <c r="E454" s="5"/>
      <c r="F454" s="5"/>
      <c r="G454" s="6"/>
      <c r="H454" s="7"/>
      <c r="I454" s="8">
        <f t="shared" si="11"/>
        <v>0</v>
      </c>
      <c r="J454" s="21"/>
      <c r="K454" s="21"/>
      <c r="L454" s="5"/>
      <c r="M454" s="9"/>
    </row>
    <row r="455" spans="2:13" ht="35.1" customHeight="1">
      <c r="B455" s="4"/>
      <c r="C455" s="5"/>
      <c r="D455" s="5"/>
      <c r="E455" s="5"/>
      <c r="F455" s="5"/>
      <c r="G455" s="6"/>
      <c r="H455" s="7"/>
      <c r="I455" s="8">
        <f t="shared" si="11"/>
        <v>0</v>
      </c>
      <c r="J455" s="21"/>
      <c r="K455" s="21"/>
      <c r="L455" s="5"/>
      <c r="M455" s="9"/>
    </row>
    <row r="456" spans="2:13" ht="35.1" customHeight="1">
      <c r="B456" s="4"/>
      <c r="C456" s="5"/>
      <c r="D456" s="5"/>
      <c r="E456" s="5"/>
      <c r="F456" s="5"/>
      <c r="G456" s="6"/>
      <c r="H456" s="7"/>
      <c r="I456" s="8">
        <f t="shared" si="11"/>
        <v>0</v>
      </c>
      <c r="J456" s="21"/>
      <c r="K456" s="21"/>
      <c r="L456" s="5"/>
      <c r="M456" s="9"/>
    </row>
    <row r="457" spans="2:13" ht="35.1" customHeight="1">
      <c r="B457" s="4"/>
      <c r="C457" s="5"/>
      <c r="D457" s="5"/>
      <c r="E457" s="5"/>
      <c r="F457" s="5"/>
      <c r="G457" s="6"/>
      <c r="H457" s="7"/>
      <c r="I457" s="8">
        <f t="shared" si="11"/>
        <v>0</v>
      </c>
      <c r="J457" s="21"/>
      <c r="K457" s="21"/>
      <c r="L457" s="5"/>
      <c r="M457" s="9"/>
    </row>
    <row r="458" spans="2:13" ht="35.1" customHeight="1">
      <c r="B458" s="4"/>
      <c r="C458" s="5"/>
      <c r="D458" s="5"/>
      <c r="E458" s="5"/>
      <c r="F458" s="5"/>
      <c r="G458" s="6"/>
      <c r="H458" s="7"/>
      <c r="I458" s="8">
        <f t="shared" si="11"/>
        <v>0</v>
      </c>
      <c r="J458" s="21"/>
      <c r="K458" s="21"/>
      <c r="L458" s="5"/>
      <c r="M458" s="9"/>
    </row>
    <row r="459" spans="2:13" ht="35.1" customHeight="1">
      <c r="B459" s="4"/>
      <c r="C459" s="5"/>
      <c r="D459" s="5"/>
      <c r="E459" s="5"/>
      <c r="F459" s="5"/>
      <c r="G459" s="6"/>
      <c r="H459" s="7"/>
      <c r="I459" s="8">
        <f t="shared" si="11"/>
        <v>0</v>
      </c>
      <c r="J459" s="21"/>
      <c r="K459" s="21"/>
      <c r="L459" s="5"/>
      <c r="M459" s="9"/>
    </row>
    <row r="460" spans="2:13" ht="35.1" customHeight="1">
      <c r="B460" s="4"/>
      <c r="C460" s="5"/>
      <c r="D460" s="5"/>
      <c r="E460" s="5"/>
      <c r="F460" s="5"/>
      <c r="G460" s="6"/>
      <c r="H460" s="7"/>
      <c r="I460" s="8">
        <f t="shared" si="11"/>
        <v>0</v>
      </c>
      <c r="J460" s="21"/>
      <c r="K460" s="21"/>
      <c r="L460" s="5"/>
      <c r="M460" s="9"/>
    </row>
    <row r="461" spans="2:13" ht="35.1" customHeight="1" thickBot="1">
      <c r="B461" s="4"/>
      <c r="C461" s="5"/>
      <c r="D461" s="5"/>
      <c r="E461" s="5"/>
      <c r="F461" s="5"/>
      <c r="G461" s="6"/>
      <c r="H461" s="7"/>
      <c r="I461" s="8">
        <f t="shared" si="11"/>
        <v>0</v>
      </c>
      <c r="J461" s="21"/>
      <c r="K461" s="21"/>
      <c r="L461" s="5"/>
      <c r="M461" s="9"/>
    </row>
    <row r="462" spans="2:13" ht="35.1" customHeight="1" thickTop="1" thickBot="1">
      <c r="B462" s="112" t="s">
        <v>9</v>
      </c>
      <c r="C462" s="113"/>
      <c r="D462" s="113"/>
      <c r="E462" s="113"/>
      <c r="F462" s="113"/>
      <c r="G462" s="113"/>
      <c r="H462" s="114"/>
      <c r="I462" s="16">
        <f>SUBTOTAL(9,I432:I461)</f>
        <v>0</v>
      </c>
      <c r="J462" s="16">
        <f>SUBTOTAL(9,J432:J461)</f>
        <v>0</v>
      </c>
      <c r="K462" s="11"/>
      <c r="L462" s="11"/>
      <c r="M462" s="12"/>
    </row>
    <row r="463" spans="2:13" ht="35.1" customHeight="1" thickTop="1" thickBot="1">
      <c r="B463" s="115" t="s">
        <v>10</v>
      </c>
      <c r="C463" s="116"/>
      <c r="D463" s="116"/>
      <c r="E463" s="116"/>
      <c r="F463" s="116"/>
      <c r="G463" s="116"/>
      <c r="H463" s="117"/>
      <c r="I463" s="10">
        <f>IF(I501&gt;0,"",$I$33+$I$72+$I$111+$I$150+$I$189+$I$228+$I$267+$I$306+$I$345+$I$384+$I$423+$I$462)</f>
        <v>0</v>
      </c>
      <c r="J463" s="22"/>
      <c r="K463" s="22"/>
      <c r="L463" s="11"/>
      <c r="M463" s="12"/>
    </row>
    <row r="464" spans="2:13" ht="15.75" customHeight="1">
      <c r="B464" s="13" t="s">
        <v>8</v>
      </c>
      <c r="I464" s="17"/>
      <c r="J464" s="17"/>
      <c r="K464" s="17"/>
      <c r="M464"/>
    </row>
    <row r="465" spans="2:13" ht="24" customHeight="1">
      <c r="M465"/>
    </row>
    <row r="466" spans="2:13" ht="24" customHeight="1">
      <c r="M466"/>
    </row>
    <row r="467" spans="2:13" ht="24" customHeight="1">
      <c r="M467"/>
    </row>
    <row r="469" spans="2:13" ht="11.25" customHeight="1" thickBot="1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</row>
    <row r="470" spans="2:13" ht="35.1" customHeight="1">
      <c r="B470" s="110" t="s">
        <v>0</v>
      </c>
      <c r="C470" s="111"/>
      <c r="D470" s="2" t="s">
        <v>11</v>
      </c>
      <c r="E470" s="2" t="s">
        <v>1</v>
      </c>
      <c r="F470" s="2" t="s">
        <v>2</v>
      </c>
      <c r="G470" s="2" t="s">
        <v>3</v>
      </c>
      <c r="H470" s="2" t="s">
        <v>4</v>
      </c>
      <c r="I470" s="2" t="s">
        <v>5</v>
      </c>
      <c r="J470" s="2" t="s">
        <v>17</v>
      </c>
      <c r="K470" s="2" t="s">
        <v>22</v>
      </c>
      <c r="L470" s="2" t="s">
        <v>16</v>
      </c>
      <c r="M470" s="3" t="s">
        <v>7</v>
      </c>
    </row>
    <row r="471" spans="2:13" ht="35.1" customHeight="1">
      <c r="B471" s="4"/>
      <c r="C471" s="5"/>
      <c r="D471" s="5"/>
      <c r="E471" s="5"/>
      <c r="F471" s="5"/>
      <c r="G471" s="6"/>
      <c r="H471" s="7"/>
      <c r="I471" s="8">
        <f>G471*H471</f>
        <v>0</v>
      </c>
      <c r="J471" s="21"/>
      <c r="K471" s="21"/>
      <c r="L471" s="5"/>
      <c r="M471" s="9"/>
    </row>
    <row r="472" spans="2:13" ht="35.1" customHeight="1">
      <c r="B472" s="4"/>
      <c r="C472" s="5"/>
      <c r="D472" s="5"/>
      <c r="E472" s="5"/>
      <c r="F472" s="5"/>
      <c r="G472" s="6"/>
      <c r="H472" s="7"/>
      <c r="I472" s="8">
        <f t="shared" ref="I472:I500" si="12">G472*H472</f>
        <v>0</v>
      </c>
      <c r="J472" s="21"/>
      <c r="K472" s="21"/>
      <c r="L472" s="5"/>
      <c r="M472" s="9"/>
    </row>
    <row r="473" spans="2:13" ht="35.1" customHeight="1">
      <c r="B473" s="4"/>
      <c r="C473" s="5"/>
      <c r="D473" s="5"/>
      <c r="E473" s="5"/>
      <c r="F473" s="5"/>
      <c r="G473" s="6"/>
      <c r="H473" s="7"/>
      <c r="I473" s="8">
        <f t="shared" si="12"/>
        <v>0</v>
      </c>
      <c r="J473" s="21"/>
      <c r="K473" s="21"/>
      <c r="L473" s="5"/>
      <c r="M473" s="9"/>
    </row>
    <row r="474" spans="2:13" ht="35.1" customHeight="1">
      <c r="B474" s="4"/>
      <c r="C474" s="5"/>
      <c r="D474" s="5"/>
      <c r="E474" s="5"/>
      <c r="F474" s="5"/>
      <c r="G474" s="6"/>
      <c r="H474" s="7"/>
      <c r="I474" s="8">
        <f t="shared" si="12"/>
        <v>0</v>
      </c>
      <c r="J474" s="21"/>
      <c r="K474" s="21"/>
      <c r="L474" s="5"/>
      <c r="M474" s="9"/>
    </row>
    <row r="475" spans="2:13" ht="35.1" customHeight="1">
      <c r="B475" s="4"/>
      <c r="C475" s="5"/>
      <c r="D475" s="5"/>
      <c r="E475" s="5"/>
      <c r="F475" s="5"/>
      <c r="G475" s="6"/>
      <c r="H475" s="7"/>
      <c r="I475" s="8">
        <f t="shared" si="12"/>
        <v>0</v>
      </c>
      <c r="J475" s="21"/>
      <c r="K475" s="21"/>
      <c r="L475" s="5"/>
      <c r="M475" s="9"/>
    </row>
    <row r="476" spans="2:13" ht="35.1" customHeight="1">
      <c r="B476" s="4"/>
      <c r="C476" s="5"/>
      <c r="D476" s="5"/>
      <c r="E476" s="5"/>
      <c r="F476" s="5"/>
      <c r="G476" s="6"/>
      <c r="H476" s="7"/>
      <c r="I476" s="8">
        <f t="shared" si="12"/>
        <v>0</v>
      </c>
      <c r="J476" s="21"/>
      <c r="K476" s="21"/>
      <c r="L476" s="5"/>
      <c r="M476" s="9"/>
    </row>
    <row r="477" spans="2:13" ht="35.1" customHeight="1">
      <c r="B477" s="4"/>
      <c r="C477" s="5"/>
      <c r="D477" s="5"/>
      <c r="E477" s="5"/>
      <c r="F477" s="5"/>
      <c r="G477" s="6"/>
      <c r="H477" s="7"/>
      <c r="I477" s="8">
        <f t="shared" si="12"/>
        <v>0</v>
      </c>
      <c r="J477" s="21"/>
      <c r="K477" s="21"/>
      <c r="L477" s="5"/>
      <c r="M477" s="9"/>
    </row>
    <row r="478" spans="2:13" ht="35.1" customHeight="1">
      <c r="B478" s="4"/>
      <c r="C478" s="5"/>
      <c r="D478" s="5"/>
      <c r="E478" s="5"/>
      <c r="F478" s="5"/>
      <c r="G478" s="6"/>
      <c r="H478" s="7"/>
      <c r="I478" s="8">
        <f t="shared" si="12"/>
        <v>0</v>
      </c>
      <c r="J478" s="21"/>
      <c r="K478" s="21"/>
      <c r="L478" s="5"/>
      <c r="M478" s="9"/>
    </row>
    <row r="479" spans="2:13" ht="35.1" customHeight="1">
      <c r="B479" s="4"/>
      <c r="C479" s="5"/>
      <c r="D479" s="5"/>
      <c r="E479" s="5"/>
      <c r="F479" s="5"/>
      <c r="G479" s="6"/>
      <c r="H479" s="7"/>
      <c r="I479" s="8">
        <f t="shared" si="12"/>
        <v>0</v>
      </c>
      <c r="J479" s="21"/>
      <c r="K479" s="21"/>
      <c r="L479" s="5"/>
      <c r="M479" s="9"/>
    </row>
    <row r="480" spans="2:13" ht="35.1" customHeight="1">
      <c r="B480" s="4"/>
      <c r="C480" s="5"/>
      <c r="D480" s="5"/>
      <c r="E480" s="5"/>
      <c r="F480" s="5"/>
      <c r="G480" s="6"/>
      <c r="H480" s="7"/>
      <c r="I480" s="8">
        <f t="shared" si="12"/>
        <v>0</v>
      </c>
      <c r="J480" s="21"/>
      <c r="K480" s="21"/>
      <c r="L480" s="5"/>
      <c r="M480" s="9"/>
    </row>
    <row r="481" spans="2:13" ht="35.1" customHeight="1">
      <c r="B481" s="4"/>
      <c r="C481" s="5"/>
      <c r="D481" s="5"/>
      <c r="E481" s="5"/>
      <c r="F481" s="5"/>
      <c r="G481" s="6"/>
      <c r="H481" s="7"/>
      <c r="I481" s="8">
        <f t="shared" si="12"/>
        <v>0</v>
      </c>
      <c r="J481" s="21"/>
      <c r="K481" s="21"/>
      <c r="L481" s="5"/>
      <c r="M481" s="9"/>
    </row>
    <row r="482" spans="2:13" ht="35.1" customHeight="1">
      <c r="B482" s="4"/>
      <c r="C482" s="5"/>
      <c r="D482" s="5"/>
      <c r="E482" s="5"/>
      <c r="F482" s="5"/>
      <c r="G482" s="6"/>
      <c r="H482" s="7"/>
      <c r="I482" s="8">
        <f t="shared" si="12"/>
        <v>0</v>
      </c>
      <c r="J482" s="21"/>
      <c r="K482" s="21"/>
      <c r="L482" s="5"/>
      <c r="M482" s="9"/>
    </row>
    <row r="483" spans="2:13" ht="35.1" customHeight="1">
      <c r="B483" s="4"/>
      <c r="C483" s="5"/>
      <c r="D483" s="5"/>
      <c r="E483" s="5"/>
      <c r="F483" s="5"/>
      <c r="G483" s="6"/>
      <c r="H483" s="7"/>
      <c r="I483" s="8">
        <f t="shared" si="12"/>
        <v>0</v>
      </c>
      <c r="J483" s="21"/>
      <c r="K483" s="21"/>
      <c r="L483" s="5"/>
      <c r="M483" s="9"/>
    </row>
    <row r="484" spans="2:13" ht="35.1" customHeight="1">
      <c r="B484" s="4"/>
      <c r="C484" s="5"/>
      <c r="D484" s="5"/>
      <c r="E484" s="5"/>
      <c r="F484" s="5"/>
      <c r="G484" s="6"/>
      <c r="H484" s="7"/>
      <c r="I484" s="8">
        <f t="shared" si="12"/>
        <v>0</v>
      </c>
      <c r="J484" s="21"/>
      <c r="K484" s="21"/>
      <c r="L484" s="5"/>
      <c r="M484" s="9"/>
    </row>
    <row r="485" spans="2:13" ht="35.1" customHeight="1">
      <c r="B485" s="4"/>
      <c r="C485" s="5"/>
      <c r="D485" s="5"/>
      <c r="E485" s="5"/>
      <c r="F485" s="5"/>
      <c r="G485" s="6"/>
      <c r="H485" s="7"/>
      <c r="I485" s="8">
        <f t="shared" si="12"/>
        <v>0</v>
      </c>
      <c r="J485" s="21"/>
      <c r="K485" s="21"/>
      <c r="L485" s="5"/>
      <c r="M485" s="9"/>
    </row>
    <row r="486" spans="2:13" ht="35.1" customHeight="1">
      <c r="B486" s="4"/>
      <c r="C486" s="5"/>
      <c r="D486" s="5"/>
      <c r="E486" s="5"/>
      <c r="F486" s="5"/>
      <c r="G486" s="6"/>
      <c r="H486" s="7"/>
      <c r="I486" s="8">
        <f t="shared" si="12"/>
        <v>0</v>
      </c>
      <c r="J486" s="21"/>
      <c r="K486" s="21"/>
      <c r="L486" s="5"/>
      <c r="M486" s="9"/>
    </row>
    <row r="487" spans="2:13" ht="35.1" customHeight="1">
      <c r="B487" s="4"/>
      <c r="C487" s="5"/>
      <c r="D487" s="5"/>
      <c r="E487" s="5"/>
      <c r="F487" s="5"/>
      <c r="G487" s="6"/>
      <c r="H487" s="7"/>
      <c r="I487" s="8">
        <f t="shared" si="12"/>
        <v>0</v>
      </c>
      <c r="J487" s="21"/>
      <c r="K487" s="21"/>
      <c r="L487" s="5"/>
      <c r="M487" s="9"/>
    </row>
    <row r="488" spans="2:13" ht="35.1" customHeight="1">
      <c r="B488" s="4"/>
      <c r="C488" s="5"/>
      <c r="D488" s="5"/>
      <c r="E488" s="5"/>
      <c r="F488" s="5"/>
      <c r="G488" s="6"/>
      <c r="H488" s="7"/>
      <c r="I488" s="8">
        <f t="shared" si="12"/>
        <v>0</v>
      </c>
      <c r="J488" s="21"/>
      <c r="K488" s="21"/>
      <c r="L488" s="5"/>
      <c r="M488" s="9"/>
    </row>
    <row r="489" spans="2:13" ht="35.1" customHeight="1">
      <c r="B489" s="4"/>
      <c r="C489" s="5"/>
      <c r="D489" s="5"/>
      <c r="E489" s="5"/>
      <c r="F489" s="5"/>
      <c r="G489" s="6"/>
      <c r="H489" s="7"/>
      <c r="I489" s="8">
        <f t="shared" si="12"/>
        <v>0</v>
      </c>
      <c r="J489" s="21"/>
      <c r="K489" s="21"/>
      <c r="L489" s="5"/>
      <c r="M489" s="9"/>
    </row>
    <row r="490" spans="2:13" ht="35.1" customHeight="1">
      <c r="B490" s="4"/>
      <c r="C490" s="5"/>
      <c r="D490" s="5"/>
      <c r="E490" s="5"/>
      <c r="F490" s="5"/>
      <c r="G490" s="6"/>
      <c r="H490" s="7"/>
      <c r="I490" s="8">
        <f t="shared" si="12"/>
        <v>0</v>
      </c>
      <c r="J490" s="21"/>
      <c r="K490" s="21"/>
      <c r="L490" s="5"/>
      <c r="M490" s="9"/>
    </row>
    <row r="491" spans="2:13" ht="35.1" customHeight="1">
      <c r="B491" s="4"/>
      <c r="C491" s="5"/>
      <c r="D491" s="5"/>
      <c r="E491" s="5"/>
      <c r="F491" s="5"/>
      <c r="G491" s="6"/>
      <c r="H491" s="7"/>
      <c r="I491" s="8">
        <f t="shared" si="12"/>
        <v>0</v>
      </c>
      <c r="J491" s="21"/>
      <c r="K491" s="21"/>
      <c r="L491" s="5"/>
      <c r="M491" s="9"/>
    </row>
    <row r="492" spans="2:13" ht="35.1" customHeight="1">
      <c r="B492" s="4"/>
      <c r="C492" s="5"/>
      <c r="D492" s="5"/>
      <c r="E492" s="5"/>
      <c r="F492" s="5"/>
      <c r="G492" s="6"/>
      <c r="H492" s="7"/>
      <c r="I492" s="8">
        <f t="shared" si="12"/>
        <v>0</v>
      </c>
      <c r="J492" s="21"/>
      <c r="K492" s="21"/>
      <c r="L492" s="5"/>
      <c r="M492" s="9"/>
    </row>
    <row r="493" spans="2:13" ht="35.1" customHeight="1">
      <c r="B493" s="4"/>
      <c r="C493" s="5"/>
      <c r="D493" s="5"/>
      <c r="E493" s="5"/>
      <c r="F493" s="5"/>
      <c r="G493" s="6"/>
      <c r="H493" s="7"/>
      <c r="I493" s="8">
        <f t="shared" si="12"/>
        <v>0</v>
      </c>
      <c r="J493" s="21"/>
      <c r="K493" s="21"/>
      <c r="L493" s="5"/>
      <c r="M493" s="9"/>
    </row>
    <row r="494" spans="2:13" ht="35.1" customHeight="1">
      <c r="B494" s="4"/>
      <c r="C494" s="5"/>
      <c r="D494" s="5"/>
      <c r="E494" s="5"/>
      <c r="F494" s="5"/>
      <c r="G494" s="6"/>
      <c r="H494" s="7"/>
      <c r="I494" s="8">
        <f t="shared" si="12"/>
        <v>0</v>
      </c>
      <c r="J494" s="21"/>
      <c r="K494" s="21"/>
      <c r="L494" s="5"/>
      <c r="M494" s="9"/>
    </row>
    <row r="495" spans="2:13" ht="35.1" customHeight="1">
      <c r="B495" s="4"/>
      <c r="C495" s="5"/>
      <c r="D495" s="5"/>
      <c r="E495" s="5"/>
      <c r="F495" s="5"/>
      <c r="G495" s="6"/>
      <c r="H495" s="7"/>
      <c r="I495" s="8">
        <f t="shared" si="12"/>
        <v>0</v>
      </c>
      <c r="J495" s="21"/>
      <c r="K495" s="21"/>
      <c r="L495" s="5"/>
      <c r="M495" s="9"/>
    </row>
    <row r="496" spans="2:13" ht="35.1" customHeight="1">
      <c r="B496" s="4"/>
      <c r="C496" s="5"/>
      <c r="D496" s="5"/>
      <c r="E496" s="5"/>
      <c r="F496" s="5"/>
      <c r="G496" s="6"/>
      <c r="H496" s="7"/>
      <c r="I496" s="8">
        <f t="shared" si="12"/>
        <v>0</v>
      </c>
      <c r="J496" s="21"/>
      <c r="K496" s="21"/>
      <c r="L496" s="5"/>
      <c r="M496" s="9"/>
    </row>
    <row r="497" spans="2:13" ht="35.1" customHeight="1">
      <c r="B497" s="4"/>
      <c r="C497" s="5"/>
      <c r="D497" s="5"/>
      <c r="E497" s="5"/>
      <c r="F497" s="5"/>
      <c r="G497" s="6"/>
      <c r="H497" s="7"/>
      <c r="I497" s="8">
        <f t="shared" si="12"/>
        <v>0</v>
      </c>
      <c r="J497" s="21"/>
      <c r="K497" s="21"/>
      <c r="L497" s="5"/>
      <c r="M497" s="9"/>
    </row>
    <row r="498" spans="2:13" ht="35.1" customHeight="1">
      <c r="B498" s="4"/>
      <c r="C498" s="5"/>
      <c r="D498" s="5"/>
      <c r="E498" s="5"/>
      <c r="F498" s="5"/>
      <c r="G498" s="6"/>
      <c r="H498" s="7"/>
      <c r="I498" s="8">
        <f t="shared" si="12"/>
        <v>0</v>
      </c>
      <c r="J498" s="21"/>
      <c r="K498" s="21"/>
      <c r="L498" s="5"/>
      <c r="M498" s="9"/>
    </row>
    <row r="499" spans="2:13" ht="35.1" customHeight="1">
      <c r="B499" s="4"/>
      <c r="C499" s="5"/>
      <c r="D499" s="5"/>
      <c r="E499" s="5"/>
      <c r="F499" s="5"/>
      <c r="G499" s="6"/>
      <c r="H499" s="7"/>
      <c r="I499" s="8">
        <f t="shared" si="12"/>
        <v>0</v>
      </c>
      <c r="J499" s="21"/>
      <c r="K499" s="21"/>
      <c r="L499" s="5"/>
      <c r="M499" s="9"/>
    </row>
    <row r="500" spans="2:13" ht="35.1" customHeight="1" thickBot="1">
      <c r="B500" s="4"/>
      <c r="C500" s="5"/>
      <c r="D500" s="5"/>
      <c r="E500" s="5"/>
      <c r="F500" s="5"/>
      <c r="G500" s="6"/>
      <c r="H500" s="7"/>
      <c r="I500" s="8">
        <f t="shared" si="12"/>
        <v>0</v>
      </c>
      <c r="J500" s="21"/>
      <c r="K500" s="21"/>
      <c r="L500" s="5"/>
      <c r="M500" s="9"/>
    </row>
    <row r="501" spans="2:13" ht="35.1" customHeight="1" thickTop="1" thickBot="1">
      <c r="B501" s="112" t="s">
        <v>9</v>
      </c>
      <c r="C501" s="113"/>
      <c r="D501" s="113"/>
      <c r="E501" s="113"/>
      <c r="F501" s="113"/>
      <c r="G501" s="113"/>
      <c r="H501" s="114"/>
      <c r="I501" s="16">
        <f>SUBTOTAL(9,I471:I500)</f>
        <v>0</v>
      </c>
      <c r="J501" s="16">
        <f>SUBTOTAL(9,J471:J500)</f>
        <v>0</v>
      </c>
      <c r="K501" s="11"/>
      <c r="L501" s="11"/>
      <c r="M501" s="12"/>
    </row>
    <row r="502" spans="2:13" ht="35.1" customHeight="1" thickTop="1" thickBot="1">
      <c r="B502" s="115" t="s">
        <v>10</v>
      </c>
      <c r="C502" s="116"/>
      <c r="D502" s="116"/>
      <c r="E502" s="116"/>
      <c r="F502" s="116"/>
      <c r="G502" s="116"/>
      <c r="H502" s="117"/>
      <c r="I502" s="10">
        <f>IF(I540&gt;0,"",$I$33+$I$72+$I$111+$I$150+$I$189+$I$228+$I$267+$I$306+$I$345+$I$384+$I$423+$I$462+$I$501)</f>
        <v>0</v>
      </c>
      <c r="J502" s="22"/>
      <c r="K502" s="22"/>
      <c r="L502" s="11"/>
      <c r="M502" s="12"/>
    </row>
    <row r="503" spans="2:13" ht="15.75" customHeight="1">
      <c r="B503" s="13" t="s">
        <v>8</v>
      </c>
      <c r="I503" s="17"/>
      <c r="J503" s="17"/>
      <c r="K503" s="17"/>
      <c r="M503"/>
    </row>
    <row r="504" spans="2:13" ht="24" customHeight="1">
      <c r="M504"/>
    </row>
    <row r="505" spans="2:13" ht="24" customHeight="1">
      <c r="M505"/>
    </row>
    <row r="506" spans="2:13" ht="24" customHeight="1">
      <c r="M506"/>
    </row>
    <row r="508" spans="2:13" ht="11.25" customHeight="1" thickBot="1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</row>
    <row r="509" spans="2:13" ht="35.1" customHeight="1">
      <c r="B509" s="110" t="s">
        <v>0</v>
      </c>
      <c r="C509" s="111"/>
      <c r="D509" s="2" t="s">
        <v>11</v>
      </c>
      <c r="E509" s="2" t="s">
        <v>1</v>
      </c>
      <c r="F509" s="2" t="s">
        <v>2</v>
      </c>
      <c r="G509" s="2" t="s">
        <v>3</v>
      </c>
      <c r="H509" s="2" t="s">
        <v>4</v>
      </c>
      <c r="I509" s="2" t="s">
        <v>5</v>
      </c>
      <c r="J509" s="2" t="s">
        <v>17</v>
      </c>
      <c r="K509" s="2" t="s">
        <v>22</v>
      </c>
      <c r="L509" s="2" t="s">
        <v>16</v>
      </c>
      <c r="M509" s="3" t="s">
        <v>7</v>
      </c>
    </row>
    <row r="510" spans="2:13" ht="35.1" customHeight="1">
      <c r="B510" s="4"/>
      <c r="C510" s="5"/>
      <c r="D510" s="5"/>
      <c r="E510" s="5"/>
      <c r="F510" s="5"/>
      <c r="G510" s="6"/>
      <c r="H510" s="7"/>
      <c r="I510" s="8">
        <f>G510*H510</f>
        <v>0</v>
      </c>
      <c r="J510" s="21"/>
      <c r="K510" s="21"/>
      <c r="L510" s="5"/>
      <c r="M510" s="9"/>
    </row>
    <row r="511" spans="2:13" ht="35.1" customHeight="1">
      <c r="B511" s="4"/>
      <c r="C511" s="5"/>
      <c r="D511" s="5"/>
      <c r="E511" s="5"/>
      <c r="F511" s="5"/>
      <c r="G511" s="6"/>
      <c r="H511" s="7"/>
      <c r="I511" s="8">
        <f t="shared" ref="I511:I539" si="13">G511*H511</f>
        <v>0</v>
      </c>
      <c r="J511" s="21"/>
      <c r="K511" s="21"/>
      <c r="L511" s="5"/>
      <c r="M511" s="9"/>
    </row>
    <row r="512" spans="2:13" ht="35.1" customHeight="1">
      <c r="B512" s="4"/>
      <c r="C512" s="5"/>
      <c r="D512" s="5"/>
      <c r="E512" s="5"/>
      <c r="F512" s="5"/>
      <c r="G512" s="6"/>
      <c r="H512" s="7"/>
      <c r="I512" s="8">
        <f t="shared" si="13"/>
        <v>0</v>
      </c>
      <c r="J512" s="21"/>
      <c r="K512" s="21"/>
      <c r="L512" s="5"/>
      <c r="M512" s="9"/>
    </row>
    <row r="513" spans="2:13" ht="35.1" customHeight="1">
      <c r="B513" s="4"/>
      <c r="C513" s="5"/>
      <c r="D513" s="5"/>
      <c r="E513" s="5"/>
      <c r="F513" s="5"/>
      <c r="G513" s="6"/>
      <c r="H513" s="7"/>
      <c r="I513" s="8">
        <f t="shared" si="13"/>
        <v>0</v>
      </c>
      <c r="J513" s="21"/>
      <c r="K513" s="21"/>
      <c r="L513" s="5"/>
      <c r="M513" s="9"/>
    </row>
    <row r="514" spans="2:13" ht="35.1" customHeight="1">
      <c r="B514" s="4"/>
      <c r="C514" s="5"/>
      <c r="D514" s="5"/>
      <c r="E514" s="5"/>
      <c r="F514" s="5"/>
      <c r="G514" s="6"/>
      <c r="H514" s="7"/>
      <c r="I514" s="8">
        <f t="shared" si="13"/>
        <v>0</v>
      </c>
      <c r="J514" s="21"/>
      <c r="K514" s="21"/>
      <c r="L514" s="5"/>
      <c r="M514" s="9"/>
    </row>
    <row r="515" spans="2:13" ht="35.1" customHeight="1">
      <c r="B515" s="4"/>
      <c r="C515" s="5"/>
      <c r="D515" s="5"/>
      <c r="E515" s="5"/>
      <c r="F515" s="5"/>
      <c r="G515" s="6"/>
      <c r="H515" s="7"/>
      <c r="I515" s="8">
        <f t="shared" si="13"/>
        <v>0</v>
      </c>
      <c r="J515" s="21"/>
      <c r="K515" s="21"/>
      <c r="L515" s="5"/>
      <c r="M515" s="9"/>
    </row>
    <row r="516" spans="2:13" ht="35.1" customHeight="1">
      <c r="B516" s="4"/>
      <c r="C516" s="5"/>
      <c r="D516" s="5"/>
      <c r="E516" s="5"/>
      <c r="F516" s="5"/>
      <c r="G516" s="6"/>
      <c r="H516" s="7"/>
      <c r="I516" s="8">
        <f t="shared" si="13"/>
        <v>0</v>
      </c>
      <c r="J516" s="21"/>
      <c r="K516" s="21"/>
      <c r="L516" s="5"/>
      <c r="M516" s="9"/>
    </row>
    <row r="517" spans="2:13" ht="35.1" customHeight="1">
      <c r="B517" s="4"/>
      <c r="C517" s="5"/>
      <c r="D517" s="5"/>
      <c r="E517" s="5"/>
      <c r="F517" s="5"/>
      <c r="G517" s="6"/>
      <c r="H517" s="7"/>
      <c r="I517" s="8">
        <f t="shared" si="13"/>
        <v>0</v>
      </c>
      <c r="J517" s="21"/>
      <c r="K517" s="21"/>
      <c r="L517" s="5"/>
      <c r="M517" s="9"/>
    </row>
    <row r="518" spans="2:13" ht="35.1" customHeight="1">
      <c r="B518" s="4"/>
      <c r="C518" s="5"/>
      <c r="D518" s="5"/>
      <c r="E518" s="5"/>
      <c r="F518" s="5"/>
      <c r="G518" s="6"/>
      <c r="H518" s="7"/>
      <c r="I518" s="8">
        <f t="shared" si="13"/>
        <v>0</v>
      </c>
      <c r="J518" s="21"/>
      <c r="K518" s="21"/>
      <c r="L518" s="5"/>
      <c r="M518" s="9"/>
    </row>
    <row r="519" spans="2:13" ht="35.1" customHeight="1">
      <c r="B519" s="4"/>
      <c r="C519" s="5"/>
      <c r="D519" s="5"/>
      <c r="E519" s="5"/>
      <c r="F519" s="5"/>
      <c r="G519" s="6"/>
      <c r="H519" s="7"/>
      <c r="I519" s="8">
        <f t="shared" si="13"/>
        <v>0</v>
      </c>
      <c r="J519" s="21"/>
      <c r="K519" s="21"/>
      <c r="L519" s="5"/>
      <c r="M519" s="9"/>
    </row>
    <row r="520" spans="2:13" ht="35.1" customHeight="1">
      <c r="B520" s="4"/>
      <c r="C520" s="5"/>
      <c r="D520" s="5"/>
      <c r="E520" s="5"/>
      <c r="F520" s="5"/>
      <c r="G520" s="6"/>
      <c r="H520" s="7"/>
      <c r="I520" s="8">
        <f t="shared" si="13"/>
        <v>0</v>
      </c>
      <c r="J520" s="21"/>
      <c r="K520" s="21"/>
      <c r="L520" s="5"/>
      <c r="M520" s="9"/>
    </row>
    <row r="521" spans="2:13" ht="35.1" customHeight="1">
      <c r="B521" s="4"/>
      <c r="C521" s="5"/>
      <c r="D521" s="5"/>
      <c r="E521" s="5"/>
      <c r="F521" s="5"/>
      <c r="G521" s="6"/>
      <c r="H521" s="7"/>
      <c r="I521" s="8">
        <f t="shared" si="13"/>
        <v>0</v>
      </c>
      <c r="J521" s="21"/>
      <c r="K521" s="21"/>
      <c r="L521" s="5"/>
      <c r="M521" s="9"/>
    </row>
    <row r="522" spans="2:13" ht="35.1" customHeight="1">
      <c r="B522" s="4"/>
      <c r="C522" s="5"/>
      <c r="D522" s="5"/>
      <c r="E522" s="5"/>
      <c r="F522" s="5"/>
      <c r="G522" s="6"/>
      <c r="H522" s="7"/>
      <c r="I522" s="8">
        <f t="shared" si="13"/>
        <v>0</v>
      </c>
      <c r="J522" s="21"/>
      <c r="K522" s="21"/>
      <c r="L522" s="5"/>
      <c r="M522" s="9"/>
    </row>
    <row r="523" spans="2:13" ht="35.1" customHeight="1">
      <c r="B523" s="4"/>
      <c r="C523" s="5"/>
      <c r="D523" s="5"/>
      <c r="E523" s="5"/>
      <c r="F523" s="5"/>
      <c r="G523" s="6"/>
      <c r="H523" s="7"/>
      <c r="I523" s="8">
        <f t="shared" si="13"/>
        <v>0</v>
      </c>
      <c r="J523" s="21"/>
      <c r="K523" s="21"/>
      <c r="L523" s="5"/>
      <c r="M523" s="9"/>
    </row>
    <row r="524" spans="2:13" ht="35.1" customHeight="1">
      <c r="B524" s="4"/>
      <c r="C524" s="5"/>
      <c r="D524" s="5"/>
      <c r="E524" s="5"/>
      <c r="F524" s="5"/>
      <c r="G524" s="6"/>
      <c r="H524" s="7"/>
      <c r="I524" s="8">
        <f t="shared" si="13"/>
        <v>0</v>
      </c>
      <c r="J524" s="21"/>
      <c r="K524" s="21"/>
      <c r="L524" s="5"/>
      <c r="M524" s="9"/>
    </row>
    <row r="525" spans="2:13" ht="35.1" customHeight="1">
      <c r="B525" s="4"/>
      <c r="C525" s="5"/>
      <c r="D525" s="5"/>
      <c r="E525" s="5"/>
      <c r="F525" s="5"/>
      <c r="G525" s="6"/>
      <c r="H525" s="7"/>
      <c r="I525" s="8">
        <f t="shared" si="13"/>
        <v>0</v>
      </c>
      <c r="J525" s="21"/>
      <c r="K525" s="21"/>
      <c r="L525" s="5"/>
      <c r="M525" s="9"/>
    </row>
    <row r="526" spans="2:13" ht="35.1" customHeight="1">
      <c r="B526" s="4"/>
      <c r="C526" s="5"/>
      <c r="D526" s="5"/>
      <c r="E526" s="5"/>
      <c r="F526" s="5"/>
      <c r="G526" s="6"/>
      <c r="H526" s="7"/>
      <c r="I526" s="8">
        <f t="shared" si="13"/>
        <v>0</v>
      </c>
      <c r="J526" s="21"/>
      <c r="K526" s="21"/>
      <c r="L526" s="5"/>
      <c r="M526" s="9"/>
    </row>
    <row r="527" spans="2:13" ht="35.1" customHeight="1">
      <c r="B527" s="4"/>
      <c r="C527" s="5"/>
      <c r="D527" s="5"/>
      <c r="E527" s="5"/>
      <c r="F527" s="5"/>
      <c r="G527" s="6"/>
      <c r="H527" s="7"/>
      <c r="I527" s="8">
        <f t="shared" si="13"/>
        <v>0</v>
      </c>
      <c r="J527" s="21"/>
      <c r="K527" s="21"/>
      <c r="L527" s="5"/>
      <c r="M527" s="9"/>
    </row>
    <row r="528" spans="2:13" ht="35.1" customHeight="1">
      <c r="B528" s="4"/>
      <c r="C528" s="5"/>
      <c r="D528" s="5"/>
      <c r="E528" s="5"/>
      <c r="F528" s="5"/>
      <c r="G528" s="6"/>
      <c r="H528" s="7"/>
      <c r="I528" s="8">
        <f t="shared" si="13"/>
        <v>0</v>
      </c>
      <c r="J528" s="21"/>
      <c r="K528" s="21"/>
      <c r="L528" s="5"/>
      <c r="M528" s="9"/>
    </row>
    <row r="529" spans="2:13" ht="35.1" customHeight="1">
      <c r="B529" s="4"/>
      <c r="C529" s="5"/>
      <c r="D529" s="5"/>
      <c r="E529" s="5"/>
      <c r="F529" s="5"/>
      <c r="G529" s="6"/>
      <c r="H529" s="7"/>
      <c r="I529" s="8">
        <f t="shared" si="13"/>
        <v>0</v>
      </c>
      <c r="J529" s="21"/>
      <c r="K529" s="21"/>
      <c r="L529" s="5"/>
      <c r="M529" s="9"/>
    </row>
    <row r="530" spans="2:13" ht="35.1" customHeight="1">
      <c r="B530" s="4"/>
      <c r="C530" s="5"/>
      <c r="D530" s="5"/>
      <c r="E530" s="5"/>
      <c r="F530" s="5"/>
      <c r="G530" s="6"/>
      <c r="H530" s="7"/>
      <c r="I530" s="8">
        <f t="shared" si="13"/>
        <v>0</v>
      </c>
      <c r="J530" s="21"/>
      <c r="K530" s="21"/>
      <c r="L530" s="5"/>
      <c r="M530" s="9"/>
    </row>
    <row r="531" spans="2:13" ht="35.1" customHeight="1">
      <c r="B531" s="4"/>
      <c r="C531" s="5"/>
      <c r="D531" s="5"/>
      <c r="E531" s="5"/>
      <c r="F531" s="5"/>
      <c r="G531" s="6"/>
      <c r="H531" s="7"/>
      <c r="I531" s="8">
        <f t="shared" si="13"/>
        <v>0</v>
      </c>
      <c r="J531" s="21"/>
      <c r="K531" s="21"/>
      <c r="L531" s="5"/>
      <c r="M531" s="9"/>
    </row>
    <row r="532" spans="2:13" ht="35.1" customHeight="1">
      <c r="B532" s="4"/>
      <c r="C532" s="5"/>
      <c r="D532" s="5"/>
      <c r="E532" s="5"/>
      <c r="F532" s="5"/>
      <c r="G532" s="6"/>
      <c r="H532" s="7"/>
      <c r="I532" s="8">
        <f t="shared" si="13"/>
        <v>0</v>
      </c>
      <c r="J532" s="21"/>
      <c r="K532" s="21"/>
      <c r="L532" s="5"/>
      <c r="M532" s="9"/>
    </row>
    <row r="533" spans="2:13" ht="35.1" customHeight="1">
      <c r="B533" s="4"/>
      <c r="C533" s="5"/>
      <c r="D533" s="5"/>
      <c r="E533" s="5"/>
      <c r="F533" s="5"/>
      <c r="G533" s="6"/>
      <c r="H533" s="7"/>
      <c r="I533" s="8">
        <f t="shared" si="13"/>
        <v>0</v>
      </c>
      <c r="J533" s="21"/>
      <c r="K533" s="21"/>
      <c r="L533" s="5"/>
      <c r="M533" s="9"/>
    </row>
    <row r="534" spans="2:13" ht="35.1" customHeight="1">
      <c r="B534" s="4"/>
      <c r="C534" s="5"/>
      <c r="D534" s="5"/>
      <c r="E534" s="5"/>
      <c r="F534" s="5"/>
      <c r="G534" s="6"/>
      <c r="H534" s="7"/>
      <c r="I534" s="8">
        <f t="shared" si="13"/>
        <v>0</v>
      </c>
      <c r="J534" s="21"/>
      <c r="K534" s="21"/>
      <c r="L534" s="5"/>
      <c r="M534" s="9"/>
    </row>
    <row r="535" spans="2:13" ht="35.1" customHeight="1">
      <c r="B535" s="4"/>
      <c r="C535" s="5"/>
      <c r="D535" s="5"/>
      <c r="E535" s="5"/>
      <c r="F535" s="5"/>
      <c r="G535" s="6"/>
      <c r="H535" s="7"/>
      <c r="I535" s="8">
        <f t="shared" si="13"/>
        <v>0</v>
      </c>
      <c r="J535" s="21"/>
      <c r="K535" s="21"/>
      <c r="L535" s="5"/>
      <c r="M535" s="9"/>
    </row>
    <row r="536" spans="2:13" ht="35.1" customHeight="1">
      <c r="B536" s="4"/>
      <c r="C536" s="5"/>
      <c r="D536" s="5"/>
      <c r="E536" s="5"/>
      <c r="F536" s="5"/>
      <c r="G536" s="6"/>
      <c r="H536" s="7"/>
      <c r="I536" s="8">
        <f t="shared" si="13"/>
        <v>0</v>
      </c>
      <c r="J536" s="21"/>
      <c r="K536" s="21"/>
      <c r="L536" s="5"/>
      <c r="M536" s="9"/>
    </row>
    <row r="537" spans="2:13" ht="35.1" customHeight="1">
      <c r="B537" s="4"/>
      <c r="C537" s="5"/>
      <c r="D537" s="5"/>
      <c r="E537" s="5"/>
      <c r="F537" s="5"/>
      <c r="G537" s="6"/>
      <c r="H537" s="7"/>
      <c r="I537" s="8">
        <f t="shared" si="13"/>
        <v>0</v>
      </c>
      <c r="J537" s="21"/>
      <c r="K537" s="21"/>
      <c r="L537" s="5"/>
      <c r="M537" s="9"/>
    </row>
    <row r="538" spans="2:13" ht="35.1" customHeight="1">
      <c r="B538" s="4"/>
      <c r="C538" s="5"/>
      <c r="D538" s="5"/>
      <c r="E538" s="5"/>
      <c r="F538" s="5"/>
      <c r="G538" s="6"/>
      <c r="H538" s="7"/>
      <c r="I538" s="8">
        <f t="shared" si="13"/>
        <v>0</v>
      </c>
      <c r="J538" s="21"/>
      <c r="K538" s="21"/>
      <c r="L538" s="5"/>
      <c r="M538" s="9"/>
    </row>
    <row r="539" spans="2:13" ht="35.1" customHeight="1" thickBot="1">
      <c r="B539" s="4"/>
      <c r="C539" s="5"/>
      <c r="D539" s="5"/>
      <c r="E539" s="5"/>
      <c r="F539" s="5"/>
      <c r="G539" s="6"/>
      <c r="H539" s="7"/>
      <c r="I539" s="8">
        <f t="shared" si="13"/>
        <v>0</v>
      </c>
      <c r="J539" s="21"/>
      <c r="K539" s="21"/>
      <c r="L539" s="5"/>
      <c r="M539" s="9"/>
    </row>
    <row r="540" spans="2:13" ht="35.1" customHeight="1" thickTop="1" thickBot="1">
      <c r="B540" s="112" t="s">
        <v>9</v>
      </c>
      <c r="C540" s="113"/>
      <c r="D540" s="113"/>
      <c r="E540" s="113"/>
      <c r="F540" s="113"/>
      <c r="G540" s="113"/>
      <c r="H540" s="114"/>
      <c r="I540" s="16">
        <f>SUBTOTAL(9,I510:I539)</f>
        <v>0</v>
      </c>
      <c r="J540" s="16">
        <f>SUBTOTAL(9,J510:J539)</f>
        <v>0</v>
      </c>
      <c r="K540" s="11"/>
      <c r="L540" s="11"/>
      <c r="M540" s="12"/>
    </row>
    <row r="541" spans="2:13" ht="35.1" customHeight="1" thickTop="1" thickBot="1">
      <c r="B541" s="115" t="s">
        <v>10</v>
      </c>
      <c r="C541" s="116"/>
      <c r="D541" s="116"/>
      <c r="E541" s="116"/>
      <c r="F541" s="116"/>
      <c r="G541" s="116"/>
      <c r="H541" s="117"/>
      <c r="I541" s="10">
        <f>IF(I579&gt;0,"",$I$33+$I$72+$I$111+$I$150+$I$189+$I$228+$I$267+$I$306+$I$345+$I$384+$I$423+$I$462+$I$501+$I$540)</f>
        <v>0</v>
      </c>
      <c r="J541" s="22"/>
      <c r="K541" s="22"/>
      <c r="L541" s="11"/>
      <c r="M541" s="12"/>
    </row>
    <row r="542" spans="2:13" ht="15.75" customHeight="1">
      <c r="B542" s="13" t="s">
        <v>8</v>
      </c>
      <c r="I542" s="17"/>
      <c r="J542" s="17"/>
      <c r="K542" s="17"/>
      <c r="M542"/>
    </row>
    <row r="543" spans="2:13" ht="24" customHeight="1">
      <c r="M543"/>
    </row>
    <row r="544" spans="2:13" ht="24" customHeight="1">
      <c r="M544"/>
    </row>
    <row r="545" spans="2:13" ht="24" customHeight="1">
      <c r="M545"/>
    </row>
    <row r="547" spans="2:13" ht="11.25" customHeight="1" thickBot="1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</row>
    <row r="548" spans="2:13" ht="35.1" customHeight="1">
      <c r="B548" s="110" t="s">
        <v>0</v>
      </c>
      <c r="C548" s="111"/>
      <c r="D548" s="2" t="s">
        <v>11</v>
      </c>
      <c r="E548" s="2" t="s">
        <v>1</v>
      </c>
      <c r="F548" s="2" t="s">
        <v>2</v>
      </c>
      <c r="G548" s="2" t="s">
        <v>3</v>
      </c>
      <c r="H548" s="2" t="s">
        <v>4</v>
      </c>
      <c r="I548" s="2" t="s">
        <v>5</v>
      </c>
      <c r="J548" s="2" t="s">
        <v>17</v>
      </c>
      <c r="K548" s="2" t="s">
        <v>22</v>
      </c>
      <c r="L548" s="2" t="s">
        <v>16</v>
      </c>
      <c r="M548" s="3" t="s">
        <v>7</v>
      </c>
    </row>
    <row r="549" spans="2:13" ht="35.1" customHeight="1">
      <c r="B549" s="4"/>
      <c r="C549" s="5"/>
      <c r="D549" s="5"/>
      <c r="E549" s="5"/>
      <c r="F549" s="5"/>
      <c r="G549" s="6"/>
      <c r="H549" s="7"/>
      <c r="I549" s="8">
        <f>G549*H549</f>
        <v>0</v>
      </c>
      <c r="J549" s="21"/>
      <c r="K549" s="21"/>
      <c r="L549" s="5"/>
      <c r="M549" s="9"/>
    </row>
    <row r="550" spans="2:13" ht="35.1" customHeight="1">
      <c r="B550" s="4"/>
      <c r="C550" s="5"/>
      <c r="D550" s="5"/>
      <c r="E550" s="5"/>
      <c r="F550" s="5"/>
      <c r="G550" s="6"/>
      <c r="H550" s="7"/>
      <c r="I550" s="8">
        <f t="shared" ref="I550:I578" si="14">G550*H550</f>
        <v>0</v>
      </c>
      <c r="J550" s="21"/>
      <c r="K550" s="21"/>
      <c r="L550" s="5"/>
      <c r="M550" s="9"/>
    </row>
    <row r="551" spans="2:13" ht="35.1" customHeight="1">
      <c r="B551" s="4"/>
      <c r="C551" s="5"/>
      <c r="D551" s="5"/>
      <c r="E551" s="5"/>
      <c r="F551" s="5"/>
      <c r="G551" s="6"/>
      <c r="H551" s="7"/>
      <c r="I551" s="8">
        <f t="shared" si="14"/>
        <v>0</v>
      </c>
      <c r="J551" s="21"/>
      <c r="K551" s="21"/>
      <c r="L551" s="5"/>
      <c r="M551" s="9"/>
    </row>
    <row r="552" spans="2:13" ht="35.1" customHeight="1">
      <c r="B552" s="4"/>
      <c r="C552" s="5"/>
      <c r="D552" s="5"/>
      <c r="E552" s="5"/>
      <c r="F552" s="5"/>
      <c r="G552" s="6"/>
      <c r="H552" s="7"/>
      <c r="I552" s="8">
        <f t="shared" si="14"/>
        <v>0</v>
      </c>
      <c r="J552" s="21"/>
      <c r="K552" s="21"/>
      <c r="L552" s="5"/>
      <c r="M552" s="9"/>
    </row>
    <row r="553" spans="2:13" ht="35.1" customHeight="1">
      <c r="B553" s="4"/>
      <c r="C553" s="5"/>
      <c r="D553" s="5"/>
      <c r="E553" s="5"/>
      <c r="F553" s="5"/>
      <c r="G553" s="6"/>
      <c r="H553" s="7"/>
      <c r="I553" s="8">
        <f t="shared" si="14"/>
        <v>0</v>
      </c>
      <c r="J553" s="21"/>
      <c r="K553" s="21"/>
      <c r="L553" s="5"/>
      <c r="M553" s="9"/>
    </row>
    <row r="554" spans="2:13" ht="35.1" customHeight="1">
      <c r="B554" s="4"/>
      <c r="C554" s="5"/>
      <c r="D554" s="5"/>
      <c r="E554" s="5"/>
      <c r="F554" s="5"/>
      <c r="G554" s="6"/>
      <c r="H554" s="7"/>
      <c r="I554" s="8">
        <f t="shared" si="14"/>
        <v>0</v>
      </c>
      <c r="J554" s="21"/>
      <c r="K554" s="21"/>
      <c r="L554" s="5"/>
      <c r="M554" s="9"/>
    </row>
    <row r="555" spans="2:13" ht="35.1" customHeight="1">
      <c r="B555" s="4"/>
      <c r="C555" s="5"/>
      <c r="D555" s="5"/>
      <c r="E555" s="5"/>
      <c r="F555" s="5"/>
      <c r="G555" s="6"/>
      <c r="H555" s="7"/>
      <c r="I555" s="8">
        <f t="shared" si="14"/>
        <v>0</v>
      </c>
      <c r="J555" s="21"/>
      <c r="K555" s="21"/>
      <c r="L555" s="5"/>
      <c r="M555" s="9"/>
    </row>
    <row r="556" spans="2:13" ht="35.1" customHeight="1">
      <c r="B556" s="4"/>
      <c r="C556" s="5"/>
      <c r="D556" s="5"/>
      <c r="E556" s="5"/>
      <c r="F556" s="5"/>
      <c r="G556" s="6"/>
      <c r="H556" s="7"/>
      <c r="I556" s="8">
        <f t="shared" si="14"/>
        <v>0</v>
      </c>
      <c r="J556" s="21"/>
      <c r="K556" s="21"/>
      <c r="L556" s="5"/>
      <c r="M556" s="9"/>
    </row>
    <row r="557" spans="2:13" ht="35.1" customHeight="1">
      <c r="B557" s="4"/>
      <c r="C557" s="5"/>
      <c r="D557" s="5"/>
      <c r="E557" s="5"/>
      <c r="F557" s="5"/>
      <c r="G557" s="6"/>
      <c r="H557" s="7"/>
      <c r="I557" s="8">
        <f t="shared" si="14"/>
        <v>0</v>
      </c>
      <c r="J557" s="21"/>
      <c r="K557" s="21"/>
      <c r="L557" s="5"/>
      <c r="M557" s="9"/>
    </row>
    <row r="558" spans="2:13" ht="35.1" customHeight="1">
      <c r="B558" s="4"/>
      <c r="C558" s="5"/>
      <c r="D558" s="5"/>
      <c r="E558" s="5"/>
      <c r="F558" s="5"/>
      <c r="G558" s="6"/>
      <c r="H558" s="7"/>
      <c r="I558" s="8">
        <f t="shared" si="14"/>
        <v>0</v>
      </c>
      <c r="J558" s="21"/>
      <c r="K558" s="21"/>
      <c r="L558" s="5"/>
      <c r="M558" s="9"/>
    </row>
    <row r="559" spans="2:13" ht="35.1" customHeight="1">
      <c r="B559" s="4"/>
      <c r="C559" s="5"/>
      <c r="D559" s="5"/>
      <c r="E559" s="5"/>
      <c r="F559" s="5"/>
      <c r="G559" s="6"/>
      <c r="H559" s="7"/>
      <c r="I559" s="8">
        <f t="shared" si="14"/>
        <v>0</v>
      </c>
      <c r="J559" s="21"/>
      <c r="K559" s="21"/>
      <c r="L559" s="5"/>
      <c r="M559" s="9"/>
    </row>
    <row r="560" spans="2:13" ht="35.1" customHeight="1">
      <c r="B560" s="4"/>
      <c r="C560" s="5"/>
      <c r="D560" s="5"/>
      <c r="E560" s="5"/>
      <c r="F560" s="5"/>
      <c r="G560" s="6"/>
      <c r="H560" s="7"/>
      <c r="I560" s="8">
        <f t="shared" si="14"/>
        <v>0</v>
      </c>
      <c r="J560" s="21"/>
      <c r="K560" s="21"/>
      <c r="L560" s="5"/>
      <c r="M560" s="9"/>
    </row>
    <row r="561" spans="2:13" ht="35.1" customHeight="1">
      <c r="B561" s="4"/>
      <c r="C561" s="5"/>
      <c r="D561" s="5"/>
      <c r="E561" s="5"/>
      <c r="F561" s="5"/>
      <c r="G561" s="6"/>
      <c r="H561" s="7"/>
      <c r="I561" s="8">
        <f t="shared" si="14"/>
        <v>0</v>
      </c>
      <c r="J561" s="21"/>
      <c r="K561" s="21"/>
      <c r="L561" s="5"/>
      <c r="M561" s="9"/>
    </row>
    <row r="562" spans="2:13" ht="35.1" customHeight="1">
      <c r="B562" s="4"/>
      <c r="C562" s="5"/>
      <c r="D562" s="5"/>
      <c r="E562" s="5"/>
      <c r="F562" s="5"/>
      <c r="G562" s="6"/>
      <c r="H562" s="7"/>
      <c r="I562" s="8">
        <f t="shared" si="14"/>
        <v>0</v>
      </c>
      <c r="J562" s="21"/>
      <c r="K562" s="21"/>
      <c r="L562" s="5"/>
      <c r="M562" s="9"/>
    </row>
    <row r="563" spans="2:13" ht="35.1" customHeight="1">
      <c r="B563" s="4"/>
      <c r="C563" s="5"/>
      <c r="D563" s="5"/>
      <c r="E563" s="5"/>
      <c r="F563" s="5"/>
      <c r="G563" s="6"/>
      <c r="H563" s="7"/>
      <c r="I563" s="8">
        <f t="shared" si="14"/>
        <v>0</v>
      </c>
      <c r="J563" s="21"/>
      <c r="K563" s="21"/>
      <c r="L563" s="5"/>
      <c r="M563" s="9"/>
    </row>
    <row r="564" spans="2:13" ht="35.1" customHeight="1">
      <c r="B564" s="4"/>
      <c r="C564" s="5"/>
      <c r="D564" s="5"/>
      <c r="E564" s="5"/>
      <c r="F564" s="5"/>
      <c r="G564" s="6"/>
      <c r="H564" s="7"/>
      <c r="I564" s="8">
        <f t="shared" si="14"/>
        <v>0</v>
      </c>
      <c r="J564" s="21"/>
      <c r="K564" s="21"/>
      <c r="L564" s="5"/>
      <c r="M564" s="9"/>
    </row>
    <row r="565" spans="2:13" ht="35.1" customHeight="1">
      <c r="B565" s="4"/>
      <c r="C565" s="5"/>
      <c r="D565" s="5"/>
      <c r="E565" s="5"/>
      <c r="F565" s="5"/>
      <c r="G565" s="6"/>
      <c r="H565" s="7"/>
      <c r="I565" s="8">
        <f t="shared" si="14"/>
        <v>0</v>
      </c>
      <c r="J565" s="21"/>
      <c r="K565" s="21"/>
      <c r="L565" s="5"/>
      <c r="M565" s="9"/>
    </row>
    <row r="566" spans="2:13" ht="35.1" customHeight="1">
      <c r="B566" s="4"/>
      <c r="C566" s="5"/>
      <c r="D566" s="5"/>
      <c r="E566" s="5"/>
      <c r="F566" s="5"/>
      <c r="G566" s="6"/>
      <c r="H566" s="7"/>
      <c r="I566" s="8">
        <f t="shared" si="14"/>
        <v>0</v>
      </c>
      <c r="J566" s="21"/>
      <c r="K566" s="21"/>
      <c r="L566" s="5"/>
      <c r="M566" s="9"/>
    </row>
    <row r="567" spans="2:13" ht="35.1" customHeight="1">
      <c r="B567" s="4"/>
      <c r="C567" s="5"/>
      <c r="D567" s="5"/>
      <c r="E567" s="5"/>
      <c r="F567" s="5"/>
      <c r="G567" s="6"/>
      <c r="H567" s="7"/>
      <c r="I567" s="8">
        <f t="shared" si="14"/>
        <v>0</v>
      </c>
      <c r="J567" s="21"/>
      <c r="K567" s="21"/>
      <c r="L567" s="5"/>
      <c r="M567" s="9"/>
    </row>
    <row r="568" spans="2:13" ht="35.1" customHeight="1">
      <c r="B568" s="4"/>
      <c r="C568" s="5"/>
      <c r="D568" s="5"/>
      <c r="E568" s="5"/>
      <c r="F568" s="5"/>
      <c r="G568" s="6"/>
      <c r="H568" s="7"/>
      <c r="I568" s="8">
        <f t="shared" si="14"/>
        <v>0</v>
      </c>
      <c r="J568" s="21"/>
      <c r="K568" s="21"/>
      <c r="L568" s="5"/>
      <c r="M568" s="9"/>
    </row>
    <row r="569" spans="2:13" ht="35.1" customHeight="1">
      <c r="B569" s="4"/>
      <c r="C569" s="5"/>
      <c r="D569" s="5"/>
      <c r="E569" s="5"/>
      <c r="F569" s="5"/>
      <c r="G569" s="6"/>
      <c r="H569" s="7"/>
      <c r="I569" s="8">
        <f t="shared" si="14"/>
        <v>0</v>
      </c>
      <c r="J569" s="21"/>
      <c r="K569" s="21"/>
      <c r="L569" s="5"/>
      <c r="M569" s="9"/>
    </row>
    <row r="570" spans="2:13" ht="35.1" customHeight="1">
      <c r="B570" s="4"/>
      <c r="C570" s="5"/>
      <c r="D570" s="5"/>
      <c r="E570" s="5"/>
      <c r="F570" s="5"/>
      <c r="G570" s="6"/>
      <c r="H570" s="7"/>
      <c r="I570" s="8">
        <f t="shared" si="14"/>
        <v>0</v>
      </c>
      <c r="J570" s="21"/>
      <c r="K570" s="21"/>
      <c r="L570" s="5"/>
      <c r="M570" s="9"/>
    </row>
    <row r="571" spans="2:13" ht="35.1" customHeight="1">
      <c r="B571" s="4"/>
      <c r="C571" s="5"/>
      <c r="D571" s="5"/>
      <c r="E571" s="5"/>
      <c r="F571" s="5"/>
      <c r="G571" s="6"/>
      <c r="H571" s="7"/>
      <c r="I571" s="8">
        <f t="shared" si="14"/>
        <v>0</v>
      </c>
      <c r="J571" s="21"/>
      <c r="K571" s="21"/>
      <c r="L571" s="5"/>
      <c r="M571" s="9"/>
    </row>
    <row r="572" spans="2:13" ht="35.1" customHeight="1">
      <c r="B572" s="4"/>
      <c r="C572" s="5"/>
      <c r="D572" s="5"/>
      <c r="E572" s="5"/>
      <c r="F572" s="5"/>
      <c r="G572" s="6"/>
      <c r="H572" s="7"/>
      <c r="I572" s="8">
        <f t="shared" si="14"/>
        <v>0</v>
      </c>
      <c r="J572" s="21"/>
      <c r="K572" s="21"/>
      <c r="L572" s="5"/>
      <c r="M572" s="9"/>
    </row>
    <row r="573" spans="2:13" ht="35.1" customHeight="1">
      <c r="B573" s="4"/>
      <c r="C573" s="5"/>
      <c r="D573" s="5"/>
      <c r="E573" s="5"/>
      <c r="F573" s="5"/>
      <c r="G573" s="6"/>
      <c r="H573" s="7"/>
      <c r="I573" s="8">
        <f t="shared" si="14"/>
        <v>0</v>
      </c>
      <c r="J573" s="21"/>
      <c r="K573" s="21"/>
      <c r="L573" s="5"/>
      <c r="M573" s="9"/>
    </row>
    <row r="574" spans="2:13" ht="35.1" customHeight="1">
      <c r="B574" s="4"/>
      <c r="C574" s="5"/>
      <c r="D574" s="5"/>
      <c r="E574" s="5"/>
      <c r="F574" s="5"/>
      <c r="G574" s="6"/>
      <c r="H574" s="7"/>
      <c r="I574" s="8">
        <f t="shared" si="14"/>
        <v>0</v>
      </c>
      <c r="J574" s="21"/>
      <c r="K574" s="21"/>
      <c r="L574" s="5"/>
      <c r="M574" s="9"/>
    </row>
    <row r="575" spans="2:13" ht="35.1" customHeight="1">
      <c r="B575" s="4"/>
      <c r="C575" s="5"/>
      <c r="D575" s="5"/>
      <c r="E575" s="5"/>
      <c r="F575" s="5"/>
      <c r="G575" s="6"/>
      <c r="H575" s="7"/>
      <c r="I575" s="8">
        <f t="shared" si="14"/>
        <v>0</v>
      </c>
      <c r="J575" s="21"/>
      <c r="K575" s="21"/>
      <c r="L575" s="5"/>
      <c r="M575" s="9"/>
    </row>
    <row r="576" spans="2:13" ht="35.1" customHeight="1">
      <c r="B576" s="4"/>
      <c r="C576" s="5"/>
      <c r="D576" s="5"/>
      <c r="E576" s="5"/>
      <c r="F576" s="5"/>
      <c r="G576" s="6"/>
      <c r="H576" s="7"/>
      <c r="I576" s="8">
        <f t="shared" si="14"/>
        <v>0</v>
      </c>
      <c r="J576" s="21"/>
      <c r="K576" s="21"/>
      <c r="L576" s="5"/>
      <c r="M576" s="9"/>
    </row>
    <row r="577" spans="2:13" ht="35.1" customHeight="1">
      <c r="B577" s="4"/>
      <c r="C577" s="5"/>
      <c r="D577" s="5"/>
      <c r="E577" s="5"/>
      <c r="F577" s="5"/>
      <c r="G577" s="6"/>
      <c r="H577" s="7"/>
      <c r="I577" s="8">
        <f t="shared" si="14"/>
        <v>0</v>
      </c>
      <c r="J577" s="21"/>
      <c r="K577" s="21"/>
      <c r="L577" s="5"/>
      <c r="M577" s="9"/>
    </row>
    <row r="578" spans="2:13" ht="35.1" customHeight="1" thickBot="1">
      <c r="B578" s="4"/>
      <c r="C578" s="5"/>
      <c r="D578" s="5"/>
      <c r="E578" s="5"/>
      <c r="F578" s="5"/>
      <c r="G578" s="6"/>
      <c r="H578" s="7"/>
      <c r="I578" s="8">
        <f t="shared" si="14"/>
        <v>0</v>
      </c>
      <c r="J578" s="21"/>
      <c r="K578" s="21"/>
      <c r="L578" s="5"/>
      <c r="M578" s="9"/>
    </row>
    <row r="579" spans="2:13" ht="35.1" customHeight="1" thickTop="1" thickBot="1">
      <c r="B579" s="112" t="s">
        <v>9</v>
      </c>
      <c r="C579" s="113"/>
      <c r="D579" s="113"/>
      <c r="E579" s="113"/>
      <c r="F579" s="113"/>
      <c r="G579" s="113"/>
      <c r="H579" s="114"/>
      <c r="I579" s="16">
        <f>SUBTOTAL(9,I549:I578)</f>
        <v>0</v>
      </c>
      <c r="J579" s="16">
        <f>SUBTOTAL(9,J549:J578)</f>
        <v>0</v>
      </c>
      <c r="K579" s="11"/>
      <c r="L579" s="11"/>
      <c r="M579" s="12"/>
    </row>
    <row r="580" spans="2:13" ht="35.1" customHeight="1" thickTop="1" thickBot="1">
      <c r="B580" s="115" t="s">
        <v>10</v>
      </c>
      <c r="C580" s="116"/>
      <c r="D580" s="116"/>
      <c r="E580" s="116"/>
      <c r="F580" s="116"/>
      <c r="G580" s="116"/>
      <c r="H580" s="117"/>
      <c r="I580" s="10">
        <f>IF(I618&gt;0,"",$I$33+$I$72+$I$111+$I$150+$I$189+$I$228+$I$267+$I$306+$I$345+$I$384+$I$423+$I$462+$I$501+$I$540+$I$579)</f>
        <v>0</v>
      </c>
      <c r="J580" s="22"/>
      <c r="K580" s="22"/>
      <c r="L580" s="11"/>
      <c r="M580" s="12"/>
    </row>
    <row r="581" spans="2:13" ht="15.75" customHeight="1">
      <c r="B581" s="13" t="s">
        <v>8</v>
      </c>
      <c r="I581" s="17"/>
      <c r="J581" s="17"/>
      <c r="K581" s="17"/>
      <c r="M581"/>
    </row>
    <row r="582" spans="2:13" ht="24" customHeight="1">
      <c r="M582"/>
    </row>
    <row r="583" spans="2:13" ht="24" customHeight="1">
      <c r="M583"/>
    </row>
    <row r="584" spans="2:13" ht="24" customHeight="1">
      <c r="M584"/>
    </row>
    <row r="586" spans="2:13" ht="11.25" customHeight="1" thickBot="1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</row>
    <row r="587" spans="2:13" ht="35.1" customHeight="1">
      <c r="B587" s="110" t="s">
        <v>0</v>
      </c>
      <c r="C587" s="111"/>
      <c r="D587" s="2" t="s">
        <v>11</v>
      </c>
      <c r="E587" s="2" t="s">
        <v>1</v>
      </c>
      <c r="F587" s="2" t="s">
        <v>2</v>
      </c>
      <c r="G587" s="2" t="s">
        <v>3</v>
      </c>
      <c r="H587" s="2" t="s">
        <v>4</v>
      </c>
      <c r="I587" s="2" t="s">
        <v>5</v>
      </c>
      <c r="J587" s="2" t="s">
        <v>17</v>
      </c>
      <c r="K587" s="2" t="s">
        <v>22</v>
      </c>
      <c r="L587" s="2" t="s">
        <v>16</v>
      </c>
      <c r="M587" s="3" t="s">
        <v>7</v>
      </c>
    </row>
    <row r="588" spans="2:13" ht="35.1" customHeight="1">
      <c r="B588" s="4"/>
      <c r="C588" s="5"/>
      <c r="D588" s="5"/>
      <c r="E588" s="5"/>
      <c r="F588" s="5"/>
      <c r="G588" s="6"/>
      <c r="H588" s="7"/>
      <c r="I588" s="8">
        <f>G588*H588</f>
        <v>0</v>
      </c>
      <c r="J588" s="21"/>
      <c r="K588" s="21"/>
      <c r="L588" s="5"/>
      <c r="M588" s="9"/>
    </row>
    <row r="589" spans="2:13" ht="35.1" customHeight="1">
      <c r="B589" s="4"/>
      <c r="C589" s="5"/>
      <c r="D589" s="5"/>
      <c r="E589" s="5"/>
      <c r="F589" s="5"/>
      <c r="G589" s="6"/>
      <c r="H589" s="7"/>
      <c r="I589" s="8">
        <f t="shared" ref="I589:I617" si="15">G589*H589</f>
        <v>0</v>
      </c>
      <c r="J589" s="21"/>
      <c r="K589" s="21"/>
      <c r="L589" s="5"/>
      <c r="M589" s="9"/>
    </row>
    <row r="590" spans="2:13" ht="35.1" customHeight="1">
      <c r="B590" s="4"/>
      <c r="C590" s="5"/>
      <c r="D590" s="5"/>
      <c r="E590" s="5"/>
      <c r="F590" s="5"/>
      <c r="G590" s="6"/>
      <c r="H590" s="7"/>
      <c r="I590" s="8">
        <f t="shared" si="15"/>
        <v>0</v>
      </c>
      <c r="J590" s="21"/>
      <c r="K590" s="21"/>
      <c r="L590" s="5"/>
      <c r="M590" s="9"/>
    </row>
    <row r="591" spans="2:13" ht="35.1" customHeight="1">
      <c r="B591" s="4"/>
      <c r="C591" s="5"/>
      <c r="D591" s="5"/>
      <c r="E591" s="5"/>
      <c r="F591" s="5"/>
      <c r="G591" s="6"/>
      <c r="H591" s="7"/>
      <c r="I591" s="8">
        <f t="shared" si="15"/>
        <v>0</v>
      </c>
      <c r="J591" s="21"/>
      <c r="K591" s="21"/>
      <c r="L591" s="5"/>
      <c r="M591" s="9"/>
    </row>
    <row r="592" spans="2:13" ht="35.1" customHeight="1">
      <c r="B592" s="4"/>
      <c r="C592" s="5"/>
      <c r="D592" s="5"/>
      <c r="E592" s="5"/>
      <c r="F592" s="5"/>
      <c r="G592" s="6"/>
      <c r="H592" s="7"/>
      <c r="I592" s="8">
        <f t="shared" si="15"/>
        <v>0</v>
      </c>
      <c r="J592" s="21"/>
      <c r="K592" s="21"/>
      <c r="L592" s="5"/>
      <c r="M592" s="9"/>
    </row>
    <row r="593" spans="2:13" ht="35.1" customHeight="1">
      <c r="B593" s="4"/>
      <c r="C593" s="5"/>
      <c r="D593" s="5"/>
      <c r="E593" s="5"/>
      <c r="F593" s="5"/>
      <c r="G593" s="6"/>
      <c r="H593" s="7"/>
      <c r="I593" s="8">
        <f t="shared" si="15"/>
        <v>0</v>
      </c>
      <c r="J593" s="21"/>
      <c r="K593" s="21"/>
      <c r="L593" s="5"/>
      <c r="M593" s="9"/>
    </row>
    <row r="594" spans="2:13" ht="35.1" customHeight="1">
      <c r="B594" s="4"/>
      <c r="C594" s="5"/>
      <c r="D594" s="5"/>
      <c r="E594" s="5"/>
      <c r="F594" s="5"/>
      <c r="G594" s="6"/>
      <c r="H594" s="7"/>
      <c r="I594" s="8">
        <f t="shared" si="15"/>
        <v>0</v>
      </c>
      <c r="J594" s="21"/>
      <c r="K594" s="21"/>
      <c r="L594" s="5"/>
      <c r="M594" s="9"/>
    </row>
    <row r="595" spans="2:13" ht="35.1" customHeight="1">
      <c r="B595" s="4"/>
      <c r="C595" s="5"/>
      <c r="D595" s="5"/>
      <c r="E595" s="5"/>
      <c r="F595" s="5"/>
      <c r="G595" s="6"/>
      <c r="H595" s="7"/>
      <c r="I595" s="8">
        <f t="shared" si="15"/>
        <v>0</v>
      </c>
      <c r="J595" s="21"/>
      <c r="K595" s="21"/>
      <c r="L595" s="5"/>
      <c r="M595" s="9"/>
    </row>
    <row r="596" spans="2:13" ht="35.1" customHeight="1">
      <c r="B596" s="4"/>
      <c r="C596" s="5"/>
      <c r="D596" s="5"/>
      <c r="E596" s="5"/>
      <c r="F596" s="5"/>
      <c r="G596" s="6"/>
      <c r="H596" s="7"/>
      <c r="I596" s="8">
        <f t="shared" si="15"/>
        <v>0</v>
      </c>
      <c r="J596" s="21"/>
      <c r="K596" s="21"/>
      <c r="L596" s="5"/>
      <c r="M596" s="9"/>
    </row>
    <row r="597" spans="2:13" ht="35.1" customHeight="1">
      <c r="B597" s="4"/>
      <c r="C597" s="5"/>
      <c r="D597" s="5"/>
      <c r="E597" s="5"/>
      <c r="F597" s="5"/>
      <c r="G597" s="6"/>
      <c r="H597" s="7"/>
      <c r="I597" s="8">
        <f t="shared" si="15"/>
        <v>0</v>
      </c>
      <c r="J597" s="21"/>
      <c r="K597" s="21"/>
      <c r="L597" s="5"/>
      <c r="M597" s="9"/>
    </row>
    <row r="598" spans="2:13" ht="35.1" customHeight="1">
      <c r="B598" s="4"/>
      <c r="C598" s="5"/>
      <c r="D598" s="5"/>
      <c r="E598" s="5"/>
      <c r="F598" s="5"/>
      <c r="G598" s="6"/>
      <c r="H598" s="7"/>
      <c r="I598" s="8">
        <f t="shared" si="15"/>
        <v>0</v>
      </c>
      <c r="J598" s="21"/>
      <c r="K598" s="21"/>
      <c r="L598" s="5"/>
      <c r="M598" s="9"/>
    </row>
    <row r="599" spans="2:13" ht="35.1" customHeight="1">
      <c r="B599" s="4"/>
      <c r="C599" s="5"/>
      <c r="D599" s="5"/>
      <c r="E599" s="5"/>
      <c r="F599" s="5"/>
      <c r="G599" s="6"/>
      <c r="H599" s="7"/>
      <c r="I599" s="8">
        <f t="shared" si="15"/>
        <v>0</v>
      </c>
      <c r="J599" s="21"/>
      <c r="K599" s="21"/>
      <c r="L599" s="5"/>
      <c r="M599" s="9"/>
    </row>
    <row r="600" spans="2:13" ht="35.1" customHeight="1">
      <c r="B600" s="4"/>
      <c r="C600" s="5"/>
      <c r="D600" s="5"/>
      <c r="E600" s="5"/>
      <c r="F600" s="5"/>
      <c r="G600" s="6"/>
      <c r="H600" s="7"/>
      <c r="I600" s="8">
        <f t="shared" si="15"/>
        <v>0</v>
      </c>
      <c r="J600" s="21"/>
      <c r="K600" s="21"/>
      <c r="L600" s="5"/>
      <c r="M600" s="9"/>
    </row>
    <row r="601" spans="2:13" ht="35.1" customHeight="1">
      <c r="B601" s="4"/>
      <c r="C601" s="5"/>
      <c r="D601" s="5"/>
      <c r="E601" s="5"/>
      <c r="F601" s="5"/>
      <c r="G601" s="6"/>
      <c r="H601" s="7"/>
      <c r="I601" s="8">
        <f t="shared" si="15"/>
        <v>0</v>
      </c>
      <c r="J601" s="21"/>
      <c r="K601" s="21"/>
      <c r="L601" s="5"/>
      <c r="M601" s="9"/>
    </row>
    <row r="602" spans="2:13" ht="35.1" customHeight="1">
      <c r="B602" s="4"/>
      <c r="C602" s="5"/>
      <c r="D602" s="5"/>
      <c r="E602" s="5"/>
      <c r="F602" s="5"/>
      <c r="G602" s="6"/>
      <c r="H602" s="7"/>
      <c r="I602" s="8">
        <f t="shared" si="15"/>
        <v>0</v>
      </c>
      <c r="J602" s="21"/>
      <c r="K602" s="21"/>
      <c r="L602" s="5"/>
      <c r="M602" s="9"/>
    </row>
    <row r="603" spans="2:13" ht="35.1" customHeight="1">
      <c r="B603" s="4"/>
      <c r="C603" s="5"/>
      <c r="D603" s="5"/>
      <c r="E603" s="5"/>
      <c r="F603" s="5"/>
      <c r="G603" s="6"/>
      <c r="H603" s="7"/>
      <c r="I603" s="8">
        <f t="shared" si="15"/>
        <v>0</v>
      </c>
      <c r="J603" s="21"/>
      <c r="K603" s="21"/>
      <c r="L603" s="5"/>
      <c r="M603" s="9"/>
    </row>
    <row r="604" spans="2:13" ht="35.1" customHeight="1">
      <c r="B604" s="4"/>
      <c r="C604" s="5"/>
      <c r="D604" s="5"/>
      <c r="E604" s="5"/>
      <c r="F604" s="5"/>
      <c r="G604" s="6"/>
      <c r="H604" s="7"/>
      <c r="I604" s="8">
        <f t="shared" si="15"/>
        <v>0</v>
      </c>
      <c r="J604" s="21"/>
      <c r="K604" s="21"/>
      <c r="L604" s="5"/>
      <c r="M604" s="9"/>
    </row>
    <row r="605" spans="2:13" ht="35.1" customHeight="1">
      <c r="B605" s="4"/>
      <c r="C605" s="5"/>
      <c r="D605" s="5"/>
      <c r="E605" s="5"/>
      <c r="F605" s="5"/>
      <c r="G605" s="6"/>
      <c r="H605" s="7"/>
      <c r="I605" s="8">
        <f t="shared" si="15"/>
        <v>0</v>
      </c>
      <c r="J605" s="21"/>
      <c r="K605" s="21"/>
      <c r="L605" s="5"/>
      <c r="M605" s="9"/>
    </row>
    <row r="606" spans="2:13" ht="35.1" customHeight="1">
      <c r="B606" s="4"/>
      <c r="C606" s="5"/>
      <c r="D606" s="5"/>
      <c r="E606" s="5"/>
      <c r="F606" s="5"/>
      <c r="G606" s="6"/>
      <c r="H606" s="7"/>
      <c r="I606" s="8">
        <f t="shared" si="15"/>
        <v>0</v>
      </c>
      <c r="J606" s="21"/>
      <c r="K606" s="21"/>
      <c r="L606" s="5"/>
      <c r="M606" s="9"/>
    </row>
    <row r="607" spans="2:13" ht="35.1" customHeight="1">
      <c r="B607" s="4"/>
      <c r="C607" s="5"/>
      <c r="D607" s="5"/>
      <c r="E607" s="5"/>
      <c r="F607" s="5"/>
      <c r="G607" s="6"/>
      <c r="H607" s="7"/>
      <c r="I607" s="8">
        <f t="shared" si="15"/>
        <v>0</v>
      </c>
      <c r="J607" s="21"/>
      <c r="K607" s="21"/>
      <c r="L607" s="5"/>
      <c r="M607" s="9"/>
    </row>
    <row r="608" spans="2:13" ht="35.1" customHeight="1">
      <c r="B608" s="4"/>
      <c r="C608" s="5"/>
      <c r="D608" s="5"/>
      <c r="E608" s="5"/>
      <c r="F608" s="5"/>
      <c r="G608" s="6"/>
      <c r="H608" s="7"/>
      <c r="I608" s="8">
        <f t="shared" si="15"/>
        <v>0</v>
      </c>
      <c r="J608" s="21"/>
      <c r="K608" s="21"/>
      <c r="L608" s="5"/>
      <c r="M608" s="9"/>
    </row>
    <row r="609" spans="2:13" ht="35.1" customHeight="1">
      <c r="B609" s="4"/>
      <c r="C609" s="5"/>
      <c r="D609" s="5"/>
      <c r="E609" s="5"/>
      <c r="F609" s="5"/>
      <c r="G609" s="6"/>
      <c r="H609" s="7"/>
      <c r="I609" s="8">
        <f t="shared" si="15"/>
        <v>0</v>
      </c>
      <c r="J609" s="21"/>
      <c r="K609" s="21"/>
      <c r="L609" s="5"/>
      <c r="M609" s="9"/>
    </row>
    <row r="610" spans="2:13" ht="35.1" customHeight="1">
      <c r="B610" s="4"/>
      <c r="C610" s="5"/>
      <c r="D610" s="5"/>
      <c r="E610" s="5"/>
      <c r="F610" s="5"/>
      <c r="G610" s="6"/>
      <c r="H610" s="7"/>
      <c r="I610" s="8">
        <f t="shared" si="15"/>
        <v>0</v>
      </c>
      <c r="J610" s="21"/>
      <c r="K610" s="21"/>
      <c r="L610" s="5"/>
      <c r="M610" s="9"/>
    </row>
    <row r="611" spans="2:13" ht="35.1" customHeight="1">
      <c r="B611" s="4"/>
      <c r="C611" s="5"/>
      <c r="D611" s="5"/>
      <c r="E611" s="5"/>
      <c r="F611" s="5"/>
      <c r="G611" s="6"/>
      <c r="H611" s="7"/>
      <c r="I611" s="8">
        <f t="shared" si="15"/>
        <v>0</v>
      </c>
      <c r="J611" s="21"/>
      <c r="K611" s="21"/>
      <c r="L611" s="5"/>
      <c r="M611" s="9"/>
    </row>
    <row r="612" spans="2:13" ht="35.1" customHeight="1">
      <c r="B612" s="4"/>
      <c r="C612" s="5"/>
      <c r="D612" s="5"/>
      <c r="E612" s="5"/>
      <c r="F612" s="5"/>
      <c r="G612" s="6"/>
      <c r="H612" s="7"/>
      <c r="I612" s="8">
        <f t="shared" si="15"/>
        <v>0</v>
      </c>
      <c r="J612" s="21"/>
      <c r="K612" s="21"/>
      <c r="L612" s="5"/>
      <c r="M612" s="9"/>
    </row>
    <row r="613" spans="2:13" ht="35.1" customHeight="1">
      <c r="B613" s="4"/>
      <c r="C613" s="5"/>
      <c r="D613" s="5"/>
      <c r="E613" s="5"/>
      <c r="F613" s="5"/>
      <c r="G613" s="6"/>
      <c r="H613" s="7"/>
      <c r="I613" s="8">
        <f t="shared" si="15"/>
        <v>0</v>
      </c>
      <c r="J613" s="21"/>
      <c r="K613" s="21"/>
      <c r="L613" s="5"/>
      <c r="M613" s="9"/>
    </row>
    <row r="614" spans="2:13" ht="35.1" customHeight="1">
      <c r="B614" s="4"/>
      <c r="C614" s="5"/>
      <c r="D614" s="5"/>
      <c r="E614" s="5"/>
      <c r="F614" s="5"/>
      <c r="G614" s="6"/>
      <c r="H614" s="7"/>
      <c r="I614" s="8">
        <f t="shared" si="15"/>
        <v>0</v>
      </c>
      <c r="J614" s="21"/>
      <c r="K614" s="21"/>
      <c r="L614" s="5"/>
      <c r="M614" s="9"/>
    </row>
    <row r="615" spans="2:13" ht="35.1" customHeight="1">
      <c r="B615" s="4"/>
      <c r="C615" s="5"/>
      <c r="D615" s="5"/>
      <c r="E615" s="5"/>
      <c r="F615" s="5"/>
      <c r="G615" s="6"/>
      <c r="H615" s="7"/>
      <c r="I615" s="8">
        <f t="shared" si="15"/>
        <v>0</v>
      </c>
      <c r="J615" s="21"/>
      <c r="K615" s="21"/>
      <c r="L615" s="5"/>
      <c r="M615" s="9"/>
    </row>
    <row r="616" spans="2:13" ht="35.1" customHeight="1">
      <c r="B616" s="4"/>
      <c r="C616" s="5"/>
      <c r="D616" s="5"/>
      <c r="E616" s="5"/>
      <c r="F616" s="5"/>
      <c r="G616" s="6"/>
      <c r="H616" s="7"/>
      <c r="I616" s="8">
        <f t="shared" si="15"/>
        <v>0</v>
      </c>
      <c r="J616" s="21"/>
      <c r="K616" s="21"/>
      <c r="L616" s="5"/>
      <c r="M616" s="9"/>
    </row>
    <row r="617" spans="2:13" ht="35.1" customHeight="1" thickBot="1">
      <c r="B617" s="4"/>
      <c r="C617" s="5"/>
      <c r="D617" s="5"/>
      <c r="E617" s="5"/>
      <c r="F617" s="5"/>
      <c r="G617" s="6"/>
      <c r="H617" s="7"/>
      <c r="I617" s="8">
        <f t="shared" si="15"/>
        <v>0</v>
      </c>
      <c r="J617" s="21"/>
      <c r="K617" s="21"/>
      <c r="L617" s="5"/>
      <c r="M617" s="9"/>
    </row>
    <row r="618" spans="2:13" ht="35.1" customHeight="1" thickTop="1" thickBot="1">
      <c r="B618" s="112" t="s">
        <v>9</v>
      </c>
      <c r="C618" s="113"/>
      <c r="D618" s="113"/>
      <c r="E618" s="113"/>
      <c r="F618" s="113"/>
      <c r="G618" s="113"/>
      <c r="H618" s="114"/>
      <c r="I618" s="16">
        <f>SUBTOTAL(9,I588:I617)</f>
        <v>0</v>
      </c>
      <c r="J618" s="16">
        <f>SUBTOTAL(9,J588:J617)</f>
        <v>0</v>
      </c>
      <c r="K618" s="11"/>
      <c r="L618" s="11"/>
      <c r="M618" s="12"/>
    </row>
    <row r="619" spans="2:13" ht="35.1" customHeight="1" thickTop="1" thickBot="1">
      <c r="B619" s="115" t="s">
        <v>10</v>
      </c>
      <c r="C619" s="116"/>
      <c r="D619" s="116"/>
      <c r="E619" s="116"/>
      <c r="F619" s="116"/>
      <c r="G619" s="116"/>
      <c r="H619" s="117"/>
      <c r="I619" s="10">
        <f>IF(I657&gt;0,"",$I$33+$I$72+$I$111+$I$150+$I$189+$I$228+$I$267+$I$306+$I$345+$I$384+$I$423+$I$462+$I$501+$I$540+$I$579+$I$618)</f>
        <v>0</v>
      </c>
      <c r="J619" s="22"/>
      <c r="K619" s="22"/>
      <c r="L619" s="11"/>
      <c r="M619" s="12"/>
    </row>
    <row r="620" spans="2:13" ht="15.75" customHeight="1">
      <c r="B620" s="13" t="s">
        <v>8</v>
      </c>
      <c r="I620" s="17"/>
      <c r="J620" s="17"/>
      <c r="K620" s="17"/>
      <c r="M620"/>
    </row>
    <row r="621" spans="2:13" ht="24" customHeight="1">
      <c r="M621"/>
    </row>
    <row r="622" spans="2:13" ht="24" customHeight="1">
      <c r="M622"/>
    </row>
    <row r="623" spans="2:13" ht="24" customHeight="1">
      <c r="M623"/>
    </row>
    <row r="625" spans="2:13" ht="11.25" customHeight="1" thickBot="1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</row>
    <row r="626" spans="2:13" ht="35.1" customHeight="1">
      <c r="B626" s="110" t="s">
        <v>0</v>
      </c>
      <c r="C626" s="111"/>
      <c r="D626" s="2" t="s">
        <v>11</v>
      </c>
      <c r="E626" s="2" t="s">
        <v>1</v>
      </c>
      <c r="F626" s="2" t="s">
        <v>2</v>
      </c>
      <c r="G626" s="2" t="s">
        <v>3</v>
      </c>
      <c r="H626" s="2" t="s">
        <v>4</v>
      </c>
      <c r="I626" s="2" t="s">
        <v>5</v>
      </c>
      <c r="J626" s="2" t="s">
        <v>17</v>
      </c>
      <c r="K626" s="2" t="s">
        <v>22</v>
      </c>
      <c r="L626" s="2" t="s">
        <v>16</v>
      </c>
      <c r="M626" s="3" t="s">
        <v>7</v>
      </c>
    </row>
    <row r="627" spans="2:13" ht="35.1" customHeight="1">
      <c r="B627" s="4"/>
      <c r="C627" s="5"/>
      <c r="D627" s="5"/>
      <c r="E627" s="5"/>
      <c r="F627" s="5"/>
      <c r="G627" s="6"/>
      <c r="H627" s="7"/>
      <c r="I627" s="8">
        <f>G627*H627</f>
        <v>0</v>
      </c>
      <c r="J627" s="21"/>
      <c r="K627" s="21"/>
      <c r="L627" s="5"/>
      <c r="M627" s="9"/>
    </row>
    <row r="628" spans="2:13" ht="35.1" customHeight="1">
      <c r="B628" s="4"/>
      <c r="C628" s="5"/>
      <c r="D628" s="5"/>
      <c r="E628" s="5"/>
      <c r="F628" s="5"/>
      <c r="G628" s="6"/>
      <c r="H628" s="7"/>
      <c r="I628" s="8">
        <f t="shared" ref="I628:I656" si="16">G628*H628</f>
        <v>0</v>
      </c>
      <c r="J628" s="21"/>
      <c r="K628" s="21"/>
      <c r="L628" s="5"/>
      <c r="M628" s="9"/>
    </row>
    <row r="629" spans="2:13" ht="35.1" customHeight="1">
      <c r="B629" s="4"/>
      <c r="C629" s="5"/>
      <c r="D629" s="5"/>
      <c r="E629" s="5"/>
      <c r="F629" s="5"/>
      <c r="G629" s="6"/>
      <c r="H629" s="7"/>
      <c r="I629" s="8">
        <f t="shared" si="16"/>
        <v>0</v>
      </c>
      <c r="J629" s="21"/>
      <c r="K629" s="21"/>
      <c r="L629" s="5"/>
      <c r="M629" s="9"/>
    </row>
    <row r="630" spans="2:13" ht="35.1" customHeight="1">
      <c r="B630" s="4"/>
      <c r="C630" s="5"/>
      <c r="D630" s="5"/>
      <c r="E630" s="5"/>
      <c r="F630" s="5"/>
      <c r="G630" s="6"/>
      <c r="H630" s="7"/>
      <c r="I630" s="8">
        <f t="shared" si="16"/>
        <v>0</v>
      </c>
      <c r="J630" s="21"/>
      <c r="K630" s="21"/>
      <c r="L630" s="5"/>
      <c r="M630" s="9"/>
    </row>
    <row r="631" spans="2:13" ht="35.1" customHeight="1">
      <c r="B631" s="4"/>
      <c r="C631" s="5"/>
      <c r="D631" s="5"/>
      <c r="E631" s="5"/>
      <c r="F631" s="5"/>
      <c r="G631" s="6"/>
      <c r="H631" s="7"/>
      <c r="I631" s="8">
        <f t="shared" si="16"/>
        <v>0</v>
      </c>
      <c r="J631" s="21"/>
      <c r="K631" s="21"/>
      <c r="L631" s="5"/>
      <c r="M631" s="9"/>
    </row>
    <row r="632" spans="2:13" ht="35.1" customHeight="1">
      <c r="B632" s="4"/>
      <c r="C632" s="5"/>
      <c r="D632" s="5"/>
      <c r="E632" s="5"/>
      <c r="F632" s="5"/>
      <c r="G632" s="6"/>
      <c r="H632" s="7"/>
      <c r="I632" s="8">
        <f t="shared" si="16"/>
        <v>0</v>
      </c>
      <c r="J632" s="21"/>
      <c r="K632" s="21"/>
      <c r="L632" s="5"/>
      <c r="M632" s="9"/>
    </row>
    <row r="633" spans="2:13" ht="35.1" customHeight="1">
      <c r="B633" s="4"/>
      <c r="C633" s="5"/>
      <c r="D633" s="5"/>
      <c r="E633" s="5"/>
      <c r="F633" s="5"/>
      <c r="G633" s="6"/>
      <c r="H633" s="7"/>
      <c r="I633" s="8">
        <f t="shared" si="16"/>
        <v>0</v>
      </c>
      <c r="J633" s="21"/>
      <c r="K633" s="21"/>
      <c r="L633" s="5"/>
      <c r="M633" s="9"/>
    </row>
    <row r="634" spans="2:13" ht="35.1" customHeight="1">
      <c r="B634" s="4"/>
      <c r="C634" s="5"/>
      <c r="D634" s="5"/>
      <c r="E634" s="5"/>
      <c r="F634" s="5"/>
      <c r="G634" s="6"/>
      <c r="H634" s="7"/>
      <c r="I634" s="8">
        <f t="shared" si="16"/>
        <v>0</v>
      </c>
      <c r="J634" s="21"/>
      <c r="K634" s="21"/>
      <c r="L634" s="5"/>
      <c r="M634" s="9"/>
    </row>
    <row r="635" spans="2:13" ht="35.1" customHeight="1">
      <c r="B635" s="4"/>
      <c r="C635" s="5"/>
      <c r="D635" s="5"/>
      <c r="E635" s="5"/>
      <c r="F635" s="5"/>
      <c r="G635" s="6"/>
      <c r="H635" s="7"/>
      <c r="I635" s="8">
        <f t="shared" si="16"/>
        <v>0</v>
      </c>
      <c r="J635" s="21"/>
      <c r="K635" s="21"/>
      <c r="L635" s="5"/>
      <c r="M635" s="9"/>
    </row>
    <row r="636" spans="2:13" ht="35.1" customHeight="1">
      <c r="B636" s="4"/>
      <c r="C636" s="5"/>
      <c r="D636" s="5"/>
      <c r="E636" s="5"/>
      <c r="F636" s="5"/>
      <c r="G636" s="6"/>
      <c r="H636" s="7"/>
      <c r="I636" s="8">
        <f t="shared" si="16"/>
        <v>0</v>
      </c>
      <c r="J636" s="21"/>
      <c r="K636" s="21"/>
      <c r="L636" s="5"/>
      <c r="M636" s="9"/>
    </row>
    <row r="637" spans="2:13" ht="35.1" customHeight="1">
      <c r="B637" s="4"/>
      <c r="C637" s="5"/>
      <c r="D637" s="5"/>
      <c r="E637" s="5"/>
      <c r="F637" s="5"/>
      <c r="G637" s="6"/>
      <c r="H637" s="7"/>
      <c r="I637" s="8">
        <f t="shared" si="16"/>
        <v>0</v>
      </c>
      <c r="J637" s="21"/>
      <c r="K637" s="21"/>
      <c r="L637" s="5"/>
      <c r="M637" s="9"/>
    </row>
    <row r="638" spans="2:13" ht="35.1" customHeight="1">
      <c r="B638" s="4"/>
      <c r="C638" s="5"/>
      <c r="D638" s="5"/>
      <c r="E638" s="5"/>
      <c r="F638" s="5"/>
      <c r="G638" s="6"/>
      <c r="H638" s="7"/>
      <c r="I638" s="8">
        <f t="shared" si="16"/>
        <v>0</v>
      </c>
      <c r="J638" s="21"/>
      <c r="K638" s="21"/>
      <c r="L638" s="5"/>
      <c r="M638" s="9"/>
    </row>
    <row r="639" spans="2:13" ht="35.1" customHeight="1">
      <c r="B639" s="4"/>
      <c r="C639" s="5"/>
      <c r="D639" s="5"/>
      <c r="E639" s="5"/>
      <c r="F639" s="5"/>
      <c r="G639" s="6"/>
      <c r="H639" s="7"/>
      <c r="I639" s="8">
        <f t="shared" si="16"/>
        <v>0</v>
      </c>
      <c r="J639" s="21"/>
      <c r="K639" s="21"/>
      <c r="L639" s="5"/>
      <c r="M639" s="9"/>
    </row>
    <row r="640" spans="2:13" ht="35.1" customHeight="1">
      <c r="B640" s="4"/>
      <c r="C640" s="5"/>
      <c r="D640" s="5"/>
      <c r="E640" s="5"/>
      <c r="F640" s="5"/>
      <c r="G640" s="6"/>
      <c r="H640" s="7"/>
      <c r="I640" s="8">
        <f t="shared" si="16"/>
        <v>0</v>
      </c>
      <c r="J640" s="21"/>
      <c r="K640" s="21"/>
      <c r="L640" s="5"/>
      <c r="M640" s="9"/>
    </row>
    <row r="641" spans="2:13" ht="35.1" customHeight="1">
      <c r="B641" s="4"/>
      <c r="C641" s="5"/>
      <c r="D641" s="5"/>
      <c r="E641" s="5"/>
      <c r="F641" s="5"/>
      <c r="G641" s="6"/>
      <c r="H641" s="7"/>
      <c r="I641" s="8">
        <f t="shared" si="16"/>
        <v>0</v>
      </c>
      <c r="J641" s="21"/>
      <c r="K641" s="21"/>
      <c r="L641" s="5"/>
      <c r="M641" s="9"/>
    </row>
    <row r="642" spans="2:13" ht="35.1" customHeight="1">
      <c r="B642" s="4"/>
      <c r="C642" s="5"/>
      <c r="D642" s="5"/>
      <c r="E642" s="5"/>
      <c r="F642" s="5"/>
      <c r="G642" s="6"/>
      <c r="H642" s="7"/>
      <c r="I642" s="8">
        <f t="shared" si="16"/>
        <v>0</v>
      </c>
      <c r="J642" s="21"/>
      <c r="K642" s="21"/>
      <c r="L642" s="5"/>
      <c r="M642" s="9"/>
    </row>
    <row r="643" spans="2:13" ht="35.1" customHeight="1">
      <c r="B643" s="4"/>
      <c r="C643" s="5"/>
      <c r="D643" s="5"/>
      <c r="E643" s="5"/>
      <c r="F643" s="5"/>
      <c r="G643" s="6"/>
      <c r="H643" s="7"/>
      <c r="I643" s="8">
        <f t="shared" si="16"/>
        <v>0</v>
      </c>
      <c r="J643" s="21"/>
      <c r="K643" s="21"/>
      <c r="L643" s="5"/>
      <c r="M643" s="9"/>
    </row>
    <row r="644" spans="2:13" ht="35.1" customHeight="1">
      <c r="B644" s="4"/>
      <c r="C644" s="5"/>
      <c r="D644" s="5"/>
      <c r="E644" s="5"/>
      <c r="F644" s="5"/>
      <c r="G644" s="6"/>
      <c r="H644" s="7"/>
      <c r="I644" s="8">
        <f t="shared" si="16"/>
        <v>0</v>
      </c>
      <c r="J644" s="21"/>
      <c r="K644" s="21"/>
      <c r="L644" s="5"/>
      <c r="M644" s="9"/>
    </row>
    <row r="645" spans="2:13" ht="35.1" customHeight="1">
      <c r="B645" s="4"/>
      <c r="C645" s="5"/>
      <c r="D645" s="5"/>
      <c r="E645" s="5"/>
      <c r="F645" s="5"/>
      <c r="G645" s="6"/>
      <c r="H645" s="7"/>
      <c r="I645" s="8">
        <f t="shared" si="16"/>
        <v>0</v>
      </c>
      <c r="J645" s="21"/>
      <c r="K645" s="21"/>
      <c r="L645" s="5"/>
      <c r="M645" s="9"/>
    </row>
    <row r="646" spans="2:13" ht="35.1" customHeight="1">
      <c r="B646" s="4"/>
      <c r="C646" s="5"/>
      <c r="D646" s="5"/>
      <c r="E646" s="5"/>
      <c r="F646" s="5"/>
      <c r="G646" s="6"/>
      <c r="H646" s="7"/>
      <c r="I646" s="8">
        <f t="shared" si="16"/>
        <v>0</v>
      </c>
      <c r="J646" s="21"/>
      <c r="K646" s="21"/>
      <c r="L646" s="5"/>
      <c r="M646" s="9"/>
    </row>
    <row r="647" spans="2:13" ht="35.1" customHeight="1">
      <c r="B647" s="4"/>
      <c r="C647" s="5"/>
      <c r="D647" s="5"/>
      <c r="E647" s="5"/>
      <c r="F647" s="5"/>
      <c r="G647" s="6"/>
      <c r="H647" s="7"/>
      <c r="I647" s="8">
        <f t="shared" si="16"/>
        <v>0</v>
      </c>
      <c r="J647" s="21"/>
      <c r="K647" s="21"/>
      <c r="L647" s="5"/>
      <c r="M647" s="9"/>
    </row>
    <row r="648" spans="2:13" ht="35.1" customHeight="1">
      <c r="B648" s="4"/>
      <c r="C648" s="5"/>
      <c r="D648" s="5"/>
      <c r="E648" s="5"/>
      <c r="F648" s="5"/>
      <c r="G648" s="6"/>
      <c r="H648" s="7"/>
      <c r="I648" s="8">
        <f t="shared" si="16"/>
        <v>0</v>
      </c>
      <c r="J648" s="21"/>
      <c r="K648" s="21"/>
      <c r="L648" s="5"/>
      <c r="M648" s="9"/>
    </row>
    <row r="649" spans="2:13" ht="35.1" customHeight="1">
      <c r="B649" s="4"/>
      <c r="C649" s="5"/>
      <c r="D649" s="5"/>
      <c r="E649" s="5"/>
      <c r="F649" s="5"/>
      <c r="G649" s="6"/>
      <c r="H649" s="7"/>
      <c r="I649" s="8">
        <f t="shared" si="16"/>
        <v>0</v>
      </c>
      <c r="J649" s="21"/>
      <c r="K649" s="21"/>
      <c r="L649" s="5"/>
      <c r="M649" s="9"/>
    </row>
    <row r="650" spans="2:13" ht="35.1" customHeight="1">
      <c r="B650" s="4"/>
      <c r="C650" s="5"/>
      <c r="D650" s="5"/>
      <c r="E650" s="5"/>
      <c r="F650" s="5"/>
      <c r="G650" s="6"/>
      <c r="H650" s="7"/>
      <c r="I650" s="8">
        <f t="shared" si="16"/>
        <v>0</v>
      </c>
      <c r="J650" s="21"/>
      <c r="K650" s="21"/>
      <c r="L650" s="5"/>
      <c r="M650" s="9"/>
    </row>
    <row r="651" spans="2:13" ht="35.1" customHeight="1">
      <c r="B651" s="4"/>
      <c r="C651" s="5"/>
      <c r="D651" s="5"/>
      <c r="E651" s="5"/>
      <c r="F651" s="5"/>
      <c r="G651" s="6"/>
      <c r="H651" s="7"/>
      <c r="I651" s="8">
        <f t="shared" si="16"/>
        <v>0</v>
      </c>
      <c r="J651" s="21"/>
      <c r="K651" s="21"/>
      <c r="L651" s="5"/>
      <c r="M651" s="9"/>
    </row>
    <row r="652" spans="2:13" ht="35.1" customHeight="1">
      <c r="B652" s="4"/>
      <c r="C652" s="5"/>
      <c r="D652" s="5"/>
      <c r="E652" s="5"/>
      <c r="F652" s="5"/>
      <c r="G652" s="6"/>
      <c r="H652" s="7"/>
      <c r="I652" s="8">
        <f t="shared" si="16"/>
        <v>0</v>
      </c>
      <c r="J652" s="21"/>
      <c r="K652" s="21"/>
      <c r="L652" s="5"/>
      <c r="M652" s="9"/>
    </row>
    <row r="653" spans="2:13" ht="35.1" customHeight="1">
      <c r="B653" s="4"/>
      <c r="C653" s="5"/>
      <c r="D653" s="5"/>
      <c r="E653" s="5"/>
      <c r="F653" s="5"/>
      <c r="G653" s="6"/>
      <c r="H653" s="7"/>
      <c r="I653" s="8">
        <f t="shared" si="16"/>
        <v>0</v>
      </c>
      <c r="J653" s="21"/>
      <c r="K653" s="21"/>
      <c r="L653" s="5"/>
      <c r="M653" s="9"/>
    </row>
    <row r="654" spans="2:13" ht="35.1" customHeight="1">
      <c r="B654" s="4"/>
      <c r="C654" s="5"/>
      <c r="D654" s="5"/>
      <c r="E654" s="5"/>
      <c r="F654" s="5"/>
      <c r="G654" s="6"/>
      <c r="H654" s="7"/>
      <c r="I654" s="8">
        <f t="shared" si="16"/>
        <v>0</v>
      </c>
      <c r="J654" s="21"/>
      <c r="K654" s="21"/>
      <c r="L654" s="5"/>
      <c r="M654" s="9"/>
    </row>
    <row r="655" spans="2:13" ht="35.1" customHeight="1">
      <c r="B655" s="4"/>
      <c r="C655" s="5"/>
      <c r="D655" s="5"/>
      <c r="E655" s="5"/>
      <c r="F655" s="5"/>
      <c r="G655" s="6"/>
      <c r="H655" s="7"/>
      <c r="I655" s="8">
        <f t="shared" si="16"/>
        <v>0</v>
      </c>
      <c r="J655" s="21"/>
      <c r="K655" s="21"/>
      <c r="L655" s="5"/>
      <c r="M655" s="9"/>
    </row>
    <row r="656" spans="2:13" ht="35.1" customHeight="1" thickBot="1">
      <c r="B656" s="4"/>
      <c r="C656" s="5"/>
      <c r="D656" s="5"/>
      <c r="E656" s="5"/>
      <c r="F656" s="5"/>
      <c r="G656" s="6"/>
      <c r="H656" s="7"/>
      <c r="I656" s="8">
        <f t="shared" si="16"/>
        <v>0</v>
      </c>
      <c r="J656" s="21"/>
      <c r="K656" s="21"/>
      <c r="L656" s="5"/>
      <c r="M656" s="9"/>
    </row>
    <row r="657" spans="2:13" ht="35.1" customHeight="1" thickTop="1" thickBot="1">
      <c r="B657" s="112" t="s">
        <v>9</v>
      </c>
      <c r="C657" s="113"/>
      <c r="D657" s="113"/>
      <c r="E657" s="113"/>
      <c r="F657" s="113"/>
      <c r="G657" s="113"/>
      <c r="H657" s="114"/>
      <c r="I657" s="16">
        <f>SUBTOTAL(9,I627:I656)</f>
        <v>0</v>
      </c>
      <c r="J657" s="16">
        <f>SUBTOTAL(9,J627:J656)</f>
        <v>0</v>
      </c>
      <c r="K657" s="11"/>
      <c r="L657" s="11"/>
      <c r="M657" s="12"/>
    </row>
    <row r="658" spans="2:13" ht="35.1" customHeight="1" thickTop="1" thickBot="1">
      <c r="B658" s="115" t="s">
        <v>10</v>
      </c>
      <c r="C658" s="116"/>
      <c r="D658" s="116"/>
      <c r="E658" s="116"/>
      <c r="F658" s="116"/>
      <c r="G658" s="116"/>
      <c r="H658" s="117"/>
      <c r="I658" s="10">
        <f>IF(I696&gt;0,"",$I$33+$I$72+$I$111+$I$150+$I$189+$I$228+$I$267+$I$306+$I$345+$I$384+$I$423+$I$462+$I$501+$I$540+$I$579+$I$618+$I$657)</f>
        <v>0</v>
      </c>
      <c r="J658" s="22"/>
      <c r="K658" s="22"/>
      <c r="L658" s="11"/>
      <c r="M658" s="12"/>
    </row>
    <row r="659" spans="2:13" ht="15.75" customHeight="1">
      <c r="B659" s="13" t="s">
        <v>8</v>
      </c>
      <c r="I659" s="17"/>
      <c r="J659" s="17"/>
      <c r="K659" s="17"/>
      <c r="M659"/>
    </row>
    <row r="660" spans="2:13" ht="24" customHeight="1">
      <c r="M660"/>
    </row>
    <row r="661" spans="2:13" ht="24" customHeight="1">
      <c r="M661"/>
    </row>
    <row r="662" spans="2:13" ht="24" customHeight="1">
      <c r="M662"/>
    </row>
    <row r="664" spans="2:13" ht="11.25" customHeight="1" thickBot="1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</row>
    <row r="665" spans="2:13" ht="35.1" customHeight="1">
      <c r="B665" s="110" t="s">
        <v>0</v>
      </c>
      <c r="C665" s="111"/>
      <c r="D665" s="2" t="s">
        <v>11</v>
      </c>
      <c r="E665" s="2" t="s">
        <v>1</v>
      </c>
      <c r="F665" s="2" t="s">
        <v>2</v>
      </c>
      <c r="G665" s="2" t="s">
        <v>3</v>
      </c>
      <c r="H665" s="2" t="s">
        <v>4</v>
      </c>
      <c r="I665" s="2" t="s">
        <v>5</v>
      </c>
      <c r="J665" s="2" t="s">
        <v>17</v>
      </c>
      <c r="K665" s="2" t="s">
        <v>22</v>
      </c>
      <c r="L665" s="2" t="s">
        <v>16</v>
      </c>
      <c r="M665" s="3" t="s">
        <v>7</v>
      </c>
    </row>
    <row r="666" spans="2:13" ht="35.1" customHeight="1">
      <c r="B666" s="4"/>
      <c r="C666" s="5"/>
      <c r="D666" s="5"/>
      <c r="E666" s="5"/>
      <c r="F666" s="5"/>
      <c r="G666" s="6"/>
      <c r="H666" s="7"/>
      <c r="I666" s="8">
        <f>G666*H666</f>
        <v>0</v>
      </c>
      <c r="J666" s="21"/>
      <c r="K666" s="21"/>
      <c r="L666" s="5"/>
      <c r="M666" s="9"/>
    </row>
    <row r="667" spans="2:13" ht="35.1" customHeight="1">
      <c r="B667" s="4"/>
      <c r="C667" s="5"/>
      <c r="D667" s="5"/>
      <c r="E667" s="5"/>
      <c r="F667" s="5"/>
      <c r="G667" s="6"/>
      <c r="H667" s="7"/>
      <c r="I667" s="8">
        <f t="shared" ref="I667:I695" si="17">G667*H667</f>
        <v>0</v>
      </c>
      <c r="J667" s="21"/>
      <c r="K667" s="21"/>
      <c r="L667" s="5"/>
      <c r="M667" s="9"/>
    </row>
    <row r="668" spans="2:13" ht="35.1" customHeight="1">
      <c r="B668" s="4"/>
      <c r="C668" s="5"/>
      <c r="D668" s="5"/>
      <c r="E668" s="5"/>
      <c r="F668" s="5"/>
      <c r="G668" s="6"/>
      <c r="H668" s="7"/>
      <c r="I668" s="8">
        <f t="shared" si="17"/>
        <v>0</v>
      </c>
      <c r="J668" s="21"/>
      <c r="K668" s="21"/>
      <c r="L668" s="5"/>
      <c r="M668" s="9"/>
    </row>
    <row r="669" spans="2:13" ht="35.1" customHeight="1">
      <c r="B669" s="4"/>
      <c r="C669" s="5"/>
      <c r="D669" s="5"/>
      <c r="E669" s="5"/>
      <c r="F669" s="5"/>
      <c r="G669" s="6"/>
      <c r="H669" s="7"/>
      <c r="I669" s="8">
        <f t="shared" si="17"/>
        <v>0</v>
      </c>
      <c r="J669" s="21"/>
      <c r="K669" s="21"/>
      <c r="L669" s="5"/>
      <c r="M669" s="9"/>
    </row>
    <row r="670" spans="2:13" ht="35.1" customHeight="1">
      <c r="B670" s="4"/>
      <c r="C670" s="5"/>
      <c r="D670" s="5"/>
      <c r="E670" s="5"/>
      <c r="F670" s="5"/>
      <c r="G670" s="6"/>
      <c r="H670" s="7"/>
      <c r="I670" s="8">
        <f t="shared" si="17"/>
        <v>0</v>
      </c>
      <c r="J670" s="21"/>
      <c r="K670" s="21"/>
      <c r="L670" s="5"/>
      <c r="M670" s="9"/>
    </row>
    <row r="671" spans="2:13" ht="35.1" customHeight="1">
      <c r="B671" s="4"/>
      <c r="C671" s="5"/>
      <c r="D671" s="5"/>
      <c r="E671" s="5"/>
      <c r="F671" s="5"/>
      <c r="G671" s="6"/>
      <c r="H671" s="7"/>
      <c r="I671" s="8">
        <f t="shared" si="17"/>
        <v>0</v>
      </c>
      <c r="J671" s="21"/>
      <c r="K671" s="21"/>
      <c r="L671" s="5"/>
      <c r="M671" s="9"/>
    </row>
    <row r="672" spans="2:13" ht="35.1" customHeight="1">
      <c r="B672" s="4"/>
      <c r="C672" s="5"/>
      <c r="D672" s="5"/>
      <c r="E672" s="5"/>
      <c r="F672" s="5"/>
      <c r="G672" s="6"/>
      <c r="H672" s="7"/>
      <c r="I672" s="8">
        <f t="shared" si="17"/>
        <v>0</v>
      </c>
      <c r="J672" s="21"/>
      <c r="K672" s="21"/>
      <c r="L672" s="5"/>
      <c r="M672" s="9"/>
    </row>
    <row r="673" spans="2:13" ht="35.1" customHeight="1">
      <c r="B673" s="4"/>
      <c r="C673" s="5"/>
      <c r="D673" s="5"/>
      <c r="E673" s="5"/>
      <c r="F673" s="5"/>
      <c r="G673" s="6"/>
      <c r="H673" s="7"/>
      <c r="I673" s="8">
        <f t="shared" si="17"/>
        <v>0</v>
      </c>
      <c r="J673" s="21"/>
      <c r="K673" s="21"/>
      <c r="L673" s="5"/>
      <c r="M673" s="9"/>
    </row>
    <row r="674" spans="2:13" ht="35.1" customHeight="1">
      <c r="B674" s="4"/>
      <c r="C674" s="5"/>
      <c r="D674" s="5"/>
      <c r="E674" s="5"/>
      <c r="F674" s="5"/>
      <c r="G674" s="6"/>
      <c r="H674" s="7"/>
      <c r="I674" s="8">
        <f t="shared" si="17"/>
        <v>0</v>
      </c>
      <c r="J674" s="21"/>
      <c r="K674" s="21"/>
      <c r="L674" s="5"/>
      <c r="M674" s="9"/>
    </row>
    <row r="675" spans="2:13" ht="35.1" customHeight="1">
      <c r="B675" s="4"/>
      <c r="C675" s="5"/>
      <c r="D675" s="5"/>
      <c r="E675" s="5"/>
      <c r="F675" s="5"/>
      <c r="G675" s="6"/>
      <c r="H675" s="7"/>
      <c r="I675" s="8">
        <f t="shared" si="17"/>
        <v>0</v>
      </c>
      <c r="J675" s="21"/>
      <c r="K675" s="21"/>
      <c r="L675" s="5"/>
      <c r="M675" s="9"/>
    </row>
    <row r="676" spans="2:13" ht="35.1" customHeight="1">
      <c r="B676" s="4"/>
      <c r="C676" s="5"/>
      <c r="D676" s="5"/>
      <c r="E676" s="5"/>
      <c r="F676" s="5"/>
      <c r="G676" s="6"/>
      <c r="H676" s="7"/>
      <c r="I676" s="8">
        <f t="shared" si="17"/>
        <v>0</v>
      </c>
      <c r="J676" s="21"/>
      <c r="K676" s="21"/>
      <c r="L676" s="5"/>
      <c r="M676" s="9"/>
    </row>
    <row r="677" spans="2:13" ht="35.1" customHeight="1">
      <c r="B677" s="4"/>
      <c r="C677" s="5"/>
      <c r="D677" s="5"/>
      <c r="E677" s="5"/>
      <c r="F677" s="5"/>
      <c r="G677" s="6"/>
      <c r="H677" s="7"/>
      <c r="I677" s="8">
        <f t="shared" si="17"/>
        <v>0</v>
      </c>
      <c r="J677" s="21"/>
      <c r="K677" s="21"/>
      <c r="L677" s="5"/>
      <c r="M677" s="9"/>
    </row>
    <row r="678" spans="2:13" ht="35.1" customHeight="1">
      <c r="B678" s="4"/>
      <c r="C678" s="5"/>
      <c r="D678" s="5"/>
      <c r="E678" s="5"/>
      <c r="F678" s="5"/>
      <c r="G678" s="6"/>
      <c r="H678" s="7"/>
      <c r="I678" s="8">
        <f t="shared" si="17"/>
        <v>0</v>
      </c>
      <c r="J678" s="21"/>
      <c r="K678" s="21"/>
      <c r="L678" s="5"/>
      <c r="M678" s="9"/>
    </row>
    <row r="679" spans="2:13" ht="35.1" customHeight="1">
      <c r="B679" s="4"/>
      <c r="C679" s="5"/>
      <c r="D679" s="5"/>
      <c r="E679" s="5"/>
      <c r="F679" s="5"/>
      <c r="G679" s="6"/>
      <c r="H679" s="7"/>
      <c r="I679" s="8">
        <f t="shared" si="17"/>
        <v>0</v>
      </c>
      <c r="J679" s="21"/>
      <c r="K679" s="21"/>
      <c r="L679" s="5"/>
      <c r="M679" s="9"/>
    </row>
    <row r="680" spans="2:13" ht="35.1" customHeight="1">
      <c r="B680" s="4"/>
      <c r="C680" s="5"/>
      <c r="D680" s="5"/>
      <c r="E680" s="5"/>
      <c r="F680" s="5"/>
      <c r="G680" s="6"/>
      <c r="H680" s="7"/>
      <c r="I680" s="8">
        <f t="shared" si="17"/>
        <v>0</v>
      </c>
      <c r="J680" s="21"/>
      <c r="K680" s="21"/>
      <c r="L680" s="5"/>
      <c r="M680" s="9"/>
    </row>
    <row r="681" spans="2:13" ht="35.1" customHeight="1">
      <c r="B681" s="4"/>
      <c r="C681" s="5"/>
      <c r="D681" s="5"/>
      <c r="E681" s="5"/>
      <c r="F681" s="5"/>
      <c r="G681" s="6"/>
      <c r="H681" s="7"/>
      <c r="I681" s="8">
        <f t="shared" si="17"/>
        <v>0</v>
      </c>
      <c r="J681" s="21"/>
      <c r="K681" s="21"/>
      <c r="L681" s="5"/>
      <c r="M681" s="9"/>
    </row>
    <row r="682" spans="2:13" ht="35.1" customHeight="1">
      <c r="B682" s="4"/>
      <c r="C682" s="5"/>
      <c r="D682" s="5"/>
      <c r="E682" s="5"/>
      <c r="F682" s="5"/>
      <c r="G682" s="6"/>
      <c r="H682" s="7"/>
      <c r="I682" s="8">
        <f t="shared" si="17"/>
        <v>0</v>
      </c>
      <c r="J682" s="21"/>
      <c r="K682" s="21"/>
      <c r="L682" s="5"/>
      <c r="M682" s="9"/>
    </row>
    <row r="683" spans="2:13" ht="35.1" customHeight="1">
      <c r="B683" s="4"/>
      <c r="C683" s="5"/>
      <c r="D683" s="5"/>
      <c r="E683" s="5"/>
      <c r="F683" s="5"/>
      <c r="G683" s="6"/>
      <c r="H683" s="7"/>
      <c r="I683" s="8">
        <f t="shared" si="17"/>
        <v>0</v>
      </c>
      <c r="J683" s="21"/>
      <c r="K683" s="21"/>
      <c r="L683" s="5"/>
      <c r="M683" s="9"/>
    </row>
    <row r="684" spans="2:13" ht="35.1" customHeight="1">
      <c r="B684" s="4"/>
      <c r="C684" s="5"/>
      <c r="D684" s="5"/>
      <c r="E684" s="5"/>
      <c r="F684" s="5"/>
      <c r="G684" s="6"/>
      <c r="H684" s="7"/>
      <c r="I684" s="8">
        <f t="shared" si="17"/>
        <v>0</v>
      </c>
      <c r="J684" s="21"/>
      <c r="K684" s="21"/>
      <c r="L684" s="5"/>
      <c r="M684" s="9"/>
    </row>
    <row r="685" spans="2:13" ht="35.1" customHeight="1">
      <c r="B685" s="4"/>
      <c r="C685" s="5"/>
      <c r="D685" s="5"/>
      <c r="E685" s="5"/>
      <c r="F685" s="5"/>
      <c r="G685" s="6"/>
      <c r="H685" s="7"/>
      <c r="I685" s="8">
        <f t="shared" si="17"/>
        <v>0</v>
      </c>
      <c r="J685" s="21"/>
      <c r="K685" s="21"/>
      <c r="L685" s="5"/>
      <c r="M685" s="9"/>
    </row>
    <row r="686" spans="2:13" ht="35.1" customHeight="1">
      <c r="B686" s="4"/>
      <c r="C686" s="5"/>
      <c r="D686" s="5"/>
      <c r="E686" s="5"/>
      <c r="F686" s="5"/>
      <c r="G686" s="6"/>
      <c r="H686" s="7"/>
      <c r="I686" s="8">
        <f t="shared" si="17"/>
        <v>0</v>
      </c>
      <c r="J686" s="21"/>
      <c r="K686" s="21"/>
      <c r="L686" s="5"/>
      <c r="M686" s="9"/>
    </row>
    <row r="687" spans="2:13" ht="35.1" customHeight="1">
      <c r="B687" s="4"/>
      <c r="C687" s="5"/>
      <c r="D687" s="5"/>
      <c r="E687" s="5"/>
      <c r="F687" s="5"/>
      <c r="G687" s="6"/>
      <c r="H687" s="7"/>
      <c r="I687" s="8">
        <f t="shared" si="17"/>
        <v>0</v>
      </c>
      <c r="J687" s="21"/>
      <c r="K687" s="21"/>
      <c r="L687" s="5"/>
      <c r="M687" s="9"/>
    </row>
    <row r="688" spans="2:13" ht="35.1" customHeight="1">
      <c r="B688" s="4"/>
      <c r="C688" s="5"/>
      <c r="D688" s="5"/>
      <c r="E688" s="5"/>
      <c r="F688" s="5"/>
      <c r="G688" s="6"/>
      <c r="H688" s="7"/>
      <c r="I688" s="8">
        <f t="shared" si="17"/>
        <v>0</v>
      </c>
      <c r="J688" s="21"/>
      <c r="K688" s="21"/>
      <c r="L688" s="5"/>
      <c r="M688" s="9"/>
    </row>
    <row r="689" spans="2:13" ht="35.1" customHeight="1">
      <c r="B689" s="4"/>
      <c r="C689" s="5"/>
      <c r="D689" s="5"/>
      <c r="E689" s="5"/>
      <c r="F689" s="5"/>
      <c r="G689" s="6"/>
      <c r="H689" s="7"/>
      <c r="I689" s="8">
        <f t="shared" si="17"/>
        <v>0</v>
      </c>
      <c r="J689" s="21"/>
      <c r="K689" s="21"/>
      <c r="L689" s="5"/>
      <c r="M689" s="9"/>
    </row>
    <row r="690" spans="2:13" ht="35.1" customHeight="1">
      <c r="B690" s="4"/>
      <c r="C690" s="5"/>
      <c r="D690" s="5"/>
      <c r="E690" s="5"/>
      <c r="F690" s="5"/>
      <c r="G690" s="6"/>
      <c r="H690" s="7"/>
      <c r="I690" s="8">
        <f t="shared" si="17"/>
        <v>0</v>
      </c>
      <c r="J690" s="21"/>
      <c r="K690" s="21"/>
      <c r="L690" s="5"/>
      <c r="M690" s="9"/>
    </row>
    <row r="691" spans="2:13" ht="35.1" customHeight="1">
      <c r="B691" s="4"/>
      <c r="C691" s="5"/>
      <c r="D691" s="5"/>
      <c r="E691" s="5"/>
      <c r="F691" s="5"/>
      <c r="G691" s="6"/>
      <c r="H691" s="7"/>
      <c r="I691" s="8">
        <f t="shared" si="17"/>
        <v>0</v>
      </c>
      <c r="J691" s="21"/>
      <c r="K691" s="21"/>
      <c r="L691" s="5"/>
      <c r="M691" s="9"/>
    </row>
    <row r="692" spans="2:13" ht="35.1" customHeight="1">
      <c r="B692" s="4"/>
      <c r="C692" s="5"/>
      <c r="D692" s="5"/>
      <c r="E692" s="5"/>
      <c r="F692" s="5"/>
      <c r="G692" s="6"/>
      <c r="H692" s="7"/>
      <c r="I692" s="8">
        <f t="shared" si="17"/>
        <v>0</v>
      </c>
      <c r="J692" s="21"/>
      <c r="K692" s="21"/>
      <c r="L692" s="5"/>
      <c r="M692" s="9"/>
    </row>
    <row r="693" spans="2:13" ht="35.1" customHeight="1">
      <c r="B693" s="4"/>
      <c r="C693" s="5"/>
      <c r="D693" s="5"/>
      <c r="E693" s="5"/>
      <c r="F693" s="5"/>
      <c r="G693" s="6"/>
      <c r="H693" s="7"/>
      <c r="I693" s="8">
        <f t="shared" si="17"/>
        <v>0</v>
      </c>
      <c r="J693" s="21"/>
      <c r="K693" s="21"/>
      <c r="L693" s="5"/>
      <c r="M693" s="9"/>
    </row>
    <row r="694" spans="2:13" ht="35.1" customHeight="1">
      <c r="B694" s="4"/>
      <c r="C694" s="5"/>
      <c r="D694" s="5"/>
      <c r="E694" s="5"/>
      <c r="F694" s="5"/>
      <c r="G694" s="6"/>
      <c r="H694" s="7"/>
      <c r="I694" s="8">
        <f t="shared" si="17"/>
        <v>0</v>
      </c>
      <c r="J694" s="21"/>
      <c r="K694" s="21"/>
      <c r="L694" s="5"/>
      <c r="M694" s="9"/>
    </row>
    <row r="695" spans="2:13" ht="35.1" customHeight="1" thickBot="1">
      <c r="B695" s="4"/>
      <c r="C695" s="5"/>
      <c r="D695" s="5"/>
      <c r="E695" s="5"/>
      <c r="F695" s="5"/>
      <c r="G695" s="6"/>
      <c r="H695" s="7"/>
      <c r="I695" s="8">
        <f t="shared" si="17"/>
        <v>0</v>
      </c>
      <c r="J695" s="21"/>
      <c r="K695" s="21"/>
      <c r="L695" s="5"/>
      <c r="M695" s="9"/>
    </row>
    <row r="696" spans="2:13" ht="35.1" customHeight="1" thickTop="1" thickBot="1">
      <c r="B696" s="112" t="s">
        <v>9</v>
      </c>
      <c r="C696" s="113"/>
      <c r="D696" s="113"/>
      <c r="E696" s="113"/>
      <c r="F696" s="113"/>
      <c r="G696" s="113"/>
      <c r="H696" s="114"/>
      <c r="I696" s="16">
        <f>SUBTOTAL(9,I666:I695)</f>
        <v>0</v>
      </c>
      <c r="J696" s="16">
        <f>SUBTOTAL(9,J666:J695)</f>
        <v>0</v>
      </c>
      <c r="K696" s="11"/>
      <c r="L696" s="11"/>
      <c r="M696" s="12"/>
    </row>
    <row r="697" spans="2:13" ht="35.1" customHeight="1" thickTop="1" thickBot="1">
      <c r="B697" s="115" t="s">
        <v>10</v>
      </c>
      <c r="C697" s="116"/>
      <c r="D697" s="116"/>
      <c r="E697" s="116"/>
      <c r="F697" s="116"/>
      <c r="G697" s="116"/>
      <c r="H697" s="117"/>
      <c r="I697" s="10">
        <f>IF(I735&gt;0,"",$I$33+$I$72+$I$111+$I$150+$I$189+$I$228+$I$267+$I$306+$I$345+$I$384+$I$423+$I$462+$I$501+$I$540+$I$579+$I$618+$I$657+$I$696)</f>
        <v>0</v>
      </c>
      <c r="J697" s="22"/>
      <c r="K697" s="22"/>
      <c r="L697" s="11"/>
      <c r="M697" s="12"/>
    </row>
    <row r="698" spans="2:13" ht="15.75" customHeight="1">
      <c r="B698" s="13" t="s">
        <v>8</v>
      </c>
      <c r="I698" s="17"/>
      <c r="J698" s="17"/>
      <c r="K698" s="17"/>
      <c r="M698"/>
    </row>
    <row r="699" spans="2:13" ht="24" customHeight="1">
      <c r="M699"/>
    </row>
    <row r="700" spans="2:13" ht="24" customHeight="1">
      <c r="M700"/>
    </row>
    <row r="701" spans="2:13" ht="24" customHeight="1">
      <c r="M701"/>
    </row>
    <row r="703" spans="2:13" ht="11.25" customHeight="1" thickBot="1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</row>
    <row r="704" spans="2:13" ht="35.1" customHeight="1">
      <c r="B704" s="110" t="s">
        <v>0</v>
      </c>
      <c r="C704" s="111"/>
      <c r="D704" s="2" t="s">
        <v>11</v>
      </c>
      <c r="E704" s="2" t="s">
        <v>1</v>
      </c>
      <c r="F704" s="2" t="s">
        <v>2</v>
      </c>
      <c r="G704" s="2" t="s">
        <v>3</v>
      </c>
      <c r="H704" s="2" t="s">
        <v>4</v>
      </c>
      <c r="I704" s="2" t="s">
        <v>5</v>
      </c>
      <c r="J704" s="2" t="s">
        <v>17</v>
      </c>
      <c r="K704" s="2" t="s">
        <v>22</v>
      </c>
      <c r="L704" s="2" t="s">
        <v>16</v>
      </c>
      <c r="M704" s="3" t="s">
        <v>7</v>
      </c>
    </row>
    <row r="705" spans="2:13" ht="35.1" customHeight="1">
      <c r="B705" s="4"/>
      <c r="C705" s="5"/>
      <c r="D705" s="5"/>
      <c r="E705" s="5"/>
      <c r="F705" s="5"/>
      <c r="G705" s="6"/>
      <c r="H705" s="7"/>
      <c r="I705" s="8">
        <f>G705*H705</f>
        <v>0</v>
      </c>
      <c r="J705" s="21"/>
      <c r="K705" s="21"/>
      <c r="L705" s="5"/>
      <c r="M705" s="9"/>
    </row>
    <row r="706" spans="2:13" ht="35.1" customHeight="1">
      <c r="B706" s="4"/>
      <c r="C706" s="5"/>
      <c r="D706" s="5"/>
      <c r="E706" s="5"/>
      <c r="F706" s="5"/>
      <c r="G706" s="6"/>
      <c r="H706" s="7"/>
      <c r="I706" s="8">
        <f t="shared" ref="I706:I734" si="18">G706*H706</f>
        <v>0</v>
      </c>
      <c r="J706" s="21"/>
      <c r="K706" s="21"/>
      <c r="L706" s="5"/>
      <c r="M706" s="9"/>
    </row>
    <row r="707" spans="2:13" ht="35.1" customHeight="1">
      <c r="B707" s="4"/>
      <c r="C707" s="5"/>
      <c r="D707" s="5"/>
      <c r="E707" s="5"/>
      <c r="F707" s="5"/>
      <c r="G707" s="6"/>
      <c r="H707" s="7"/>
      <c r="I707" s="8">
        <f t="shared" si="18"/>
        <v>0</v>
      </c>
      <c r="J707" s="21"/>
      <c r="K707" s="21"/>
      <c r="L707" s="5"/>
      <c r="M707" s="9"/>
    </row>
    <row r="708" spans="2:13" ht="35.1" customHeight="1">
      <c r="B708" s="4"/>
      <c r="C708" s="5"/>
      <c r="D708" s="5"/>
      <c r="E708" s="5"/>
      <c r="F708" s="5"/>
      <c r="G708" s="6"/>
      <c r="H708" s="7"/>
      <c r="I708" s="8">
        <f t="shared" si="18"/>
        <v>0</v>
      </c>
      <c r="J708" s="21"/>
      <c r="K708" s="21"/>
      <c r="L708" s="5"/>
      <c r="M708" s="9"/>
    </row>
    <row r="709" spans="2:13" ht="35.1" customHeight="1">
      <c r="B709" s="4"/>
      <c r="C709" s="5"/>
      <c r="D709" s="5"/>
      <c r="E709" s="5"/>
      <c r="F709" s="5"/>
      <c r="G709" s="6"/>
      <c r="H709" s="7"/>
      <c r="I709" s="8">
        <f t="shared" si="18"/>
        <v>0</v>
      </c>
      <c r="J709" s="21"/>
      <c r="K709" s="21"/>
      <c r="L709" s="5"/>
      <c r="M709" s="9"/>
    </row>
    <row r="710" spans="2:13" ht="35.1" customHeight="1">
      <c r="B710" s="4"/>
      <c r="C710" s="5"/>
      <c r="D710" s="5"/>
      <c r="E710" s="5"/>
      <c r="F710" s="5"/>
      <c r="G710" s="6"/>
      <c r="H710" s="7"/>
      <c r="I710" s="8">
        <f t="shared" si="18"/>
        <v>0</v>
      </c>
      <c r="J710" s="21"/>
      <c r="K710" s="21"/>
      <c r="L710" s="5"/>
      <c r="M710" s="9"/>
    </row>
    <row r="711" spans="2:13" ht="35.1" customHeight="1">
      <c r="B711" s="4"/>
      <c r="C711" s="5"/>
      <c r="D711" s="5"/>
      <c r="E711" s="5"/>
      <c r="F711" s="5"/>
      <c r="G711" s="6"/>
      <c r="H711" s="7"/>
      <c r="I711" s="8">
        <f t="shared" si="18"/>
        <v>0</v>
      </c>
      <c r="J711" s="21"/>
      <c r="K711" s="21"/>
      <c r="L711" s="5"/>
      <c r="M711" s="9"/>
    </row>
    <row r="712" spans="2:13" ht="35.1" customHeight="1">
      <c r="B712" s="4"/>
      <c r="C712" s="5"/>
      <c r="D712" s="5"/>
      <c r="E712" s="5"/>
      <c r="F712" s="5"/>
      <c r="G712" s="6"/>
      <c r="H712" s="7"/>
      <c r="I712" s="8">
        <f t="shared" si="18"/>
        <v>0</v>
      </c>
      <c r="J712" s="21"/>
      <c r="K712" s="21"/>
      <c r="L712" s="5"/>
      <c r="M712" s="9"/>
    </row>
    <row r="713" spans="2:13" ht="35.1" customHeight="1">
      <c r="B713" s="4"/>
      <c r="C713" s="5"/>
      <c r="D713" s="5"/>
      <c r="E713" s="5"/>
      <c r="F713" s="5"/>
      <c r="G713" s="6"/>
      <c r="H713" s="7"/>
      <c r="I713" s="8">
        <f t="shared" si="18"/>
        <v>0</v>
      </c>
      <c r="J713" s="21"/>
      <c r="K713" s="21"/>
      <c r="L713" s="5"/>
      <c r="M713" s="9"/>
    </row>
    <row r="714" spans="2:13" ht="35.1" customHeight="1">
      <c r="B714" s="4"/>
      <c r="C714" s="5"/>
      <c r="D714" s="5"/>
      <c r="E714" s="5"/>
      <c r="F714" s="5"/>
      <c r="G714" s="6"/>
      <c r="H714" s="7"/>
      <c r="I714" s="8">
        <f t="shared" si="18"/>
        <v>0</v>
      </c>
      <c r="J714" s="21"/>
      <c r="K714" s="21"/>
      <c r="L714" s="5"/>
      <c r="M714" s="9"/>
    </row>
    <row r="715" spans="2:13" ht="35.1" customHeight="1">
      <c r="B715" s="4"/>
      <c r="C715" s="5"/>
      <c r="D715" s="5"/>
      <c r="E715" s="5"/>
      <c r="F715" s="5"/>
      <c r="G715" s="6"/>
      <c r="H715" s="7"/>
      <c r="I715" s="8">
        <f t="shared" si="18"/>
        <v>0</v>
      </c>
      <c r="J715" s="21"/>
      <c r="K715" s="21"/>
      <c r="L715" s="5"/>
      <c r="M715" s="9"/>
    </row>
    <row r="716" spans="2:13" ht="35.1" customHeight="1">
      <c r="B716" s="4"/>
      <c r="C716" s="5"/>
      <c r="D716" s="5"/>
      <c r="E716" s="5"/>
      <c r="F716" s="5"/>
      <c r="G716" s="6"/>
      <c r="H716" s="7"/>
      <c r="I716" s="8">
        <f t="shared" si="18"/>
        <v>0</v>
      </c>
      <c r="J716" s="21"/>
      <c r="K716" s="21"/>
      <c r="L716" s="5"/>
      <c r="M716" s="9"/>
    </row>
    <row r="717" spans="2:13" ht="35.1" customHeight="1">
      <c r="B717" s="4"/>
      <c r="C717" s="5"/>
      <c r="D717" s="5"/>
      <c r="E717" s="5"/>
      <c r="F717" s="5"/>
      <c r="G717" s="6"/>
      <c r="H717" s="7"/>
      <c r="I717" s="8">
        <f t="shared" si="18"/>
        <v>0</v>
      </c>
      <c r="J717" s="21"/>
      <c r="K717" s="21"/>
      <c r="L717" s="5"/>
      <c r="M717" s="9"/>
    </row>
    <row r="718" spans="2:13" ht="35.1" customHeight="1">
      <c r="B718" s="4"/>
      <c r="C718" s="5"/>
      <c r="D718" s="5"/>
      <c r="E718" s="5"/>
      <c r="F718" s="5"/>
      <c r="G718" s="6"/>
      <c r="H718" s="7"/>
      <c r="I718" s="8">
        <f t="shared" si="18"/>
        <v>0</v>
      </c>
      <c r="J718" s="21"/>
      <c r="K718" s="21"/>
      <c r="L718" s="5"/>
      <c r="M718" s="9"/>
    </row>
    <row r="719" spans="2:13" ht="35.1" customHeight="1">
      <c r="B719" s="4"/>
      <c r="C719" s="5"/>
      <c r="D719" s="5"/>
      <c r="E719" s="5"/>
      <c r="F719" s="5"/>
      <c r="G719" s="6"/>
      <c r="H719" s="7"/>
      <c r="I719" s="8">
        <f t="shared" si="18"/>
        <v>0</v>
      </c>
      <c r="J719" s="21"/>
      <c r="K719" s="21"/>
      <c r="L719" s="5"/>
      <c r="M719" s="9"/>
    </row>
    <row r="720" spans="2:13" ht="35.1" customHeight="1">
      <c r="B720" s="4"/>
      <c r="C720" s="5"/>
      <c r="D720" s="5"/>
      <c r="E720" s="5"/>
      <c r="F720" s="5"/>
      <c r="G720" s="6"/>
      <c r="H720" s="7"/>
      <c r="I720" s="8">
        <f t="shared" si="18"/>
        <v>0</v>
      </c>
      <c r="J720" s="21"/>
      <c r="K720" s="21"/>
      <c r="L720" s="5"/>
      <c r="M720" s="9"/>
    </row>
    <row r="721" spans="2:13" ht="35.1" customHeight="1">
      <c r="B721" s="4"/>
      <c r="C721" s="5"/>
      <c r="D721" s="5"/>
      <c r="E721" s="5"/>
      <c r="F721" s="5"/>
      <c r="G721" s="6"/>
      <c r="H721" s="7"/>
      <c r="I721" s="8">
        <f t="shared" si="18"/>
        <v>0</v>
      </c>
      <c r="J721" s="21"/>
      <c r="K721" s="21"/>
      <c r="L721" s="5"/>
      <c r="M721" s="9"/>
    </row>
    <row r="722" spans="2:13" ht="35.1" customHeight="1">
      <c r="B722" s="4"/>
      <c r="C722" s="5"/>
      <c r="D722" s="5"/>
      <c r="E722" s="5"/>
      <c r="F722" s="5"/>
      <c r="G722" s="6"/>
      <c r="H722" s="7"/>
      <c r="I722" s="8">
        <f t="shared" si="18"/>
        <v>0</v>
      </c>
      <c r="J722" s="21"/>
      <c r="K722" s="21"/>
      <c r="L722" s="5"/>
      <c r="M722" s="9"/>
    </row>
    <row r="723" spans="2:13" ht="35.1" customHeight="1">
      <c r="B723" s="4"/>
      <c r="C723" s="5"/>
      <c r="D723" s="5"/>
      <c r="E723" s="5"/>
      <c r="F723" s="5"/>
      <c r="G723" s="6"/>
      <c r="H723" s="7"/>
      <c r="I723" s="8">
        <f t="shared" si="18"/>
        <v>0</v>
      </c>
      <c r="J723" s="21"/>
      <c r="K723" s="21"/>
      <c r="L723" s="5"/>
      <c r="M723" s="9"/>
    </row>
    <row r="724" spans="2:13" ht="35.1" customHeight="1">
      <c r="B724" s="4"/>
      <c r="C724" s="5"/>
      <c r="D724" s="5"/>
      <c r="E724" s="5"/>
      <c r="F724" s="5"/>
      <c r="G724" s="6"/>
      <c r="H724" s="7"/>
      <c r="I724" s="8">
        <f t="shared" si="18"/>
        <v>0</v>
      </c>
      <c r="J724" s="21"/>
      <c r="K724" s="21"/>
      <c r="L724" s="5"/>
      <c r="M724" s="9"/>
    </row>
    <row r="725" spans="2:13" ht="35.1" customHeight="1">
      <c r="B725" s="4"/>
      <c r="C725" s="5"/>
      <c r="D725" s="5"/>
      <c r="E725" s="5"/>
      <c r="F725" s="5"/>
      <c r="G725" s="6"/>
      <c r="H725" s="7"/>
      <c r="I725" s="8">
        <f t="shared" si="18"/>
        <v>0</v>
      </c>
      <c r="J725" s="21"/>
      <c r="K725" s="21"/>
      <c r="L725" s="5"/>
      <c r="M725" s="9"/>
    </row>
    <row r="726" spans="2:13" ht="35.1" customHeight="1">
      <c r="B726" s="4"/>
      <c r="C726" s="5"/>
      <c r="D726" s="5"/>
      <c r="E726" s="5"/>
      <c r="F726" s="5"/>
      <c r="G726" s="6"/>
      <c r="H726" s="7"/>
      <c r="I726" s="8">
        <f t="shared" si="18"/>
        <v>0</v>
      </c>
      <c r="J726" s="21"/>
      <c r="K726" s="21"/>
      <c r="L726" s="5"/>
      <c r="M726" s="9"/>
    </row>
    <row r="727" spans="2:13" ht="35.1" customHeight="1">
      <c r="B727" s="4"/>
      <c r="C727" s="5"/>
      <c r="D727" s="5"/>
      <c r="E727" s="5"/>
      <c r="F727" s="5"/>
      <c r="G727" s="6"/>
      <c r="H727" s="7"/>
      <c r="I727" s="8">
        <f t="shared" si="18"/>
        <v>0</v>
      </c>
      <c r="J727" s="21"/>
      <c r="K727" s="21"/>
      <c r="L727" s="5"/>
      <c r="M727" s="9"/>
    </row>
    <row r="728" spans="2:13" ht="35.1" customHeight="1">
      <c r="B728" s="4"/>
      <c r="C728" s="5"/>
      <c r="D728" s="5"/>
      <c r="E728" s="5"/>
      <c r="F728" s="5"/>
      <c r="G728" s="6"/>
      <c r="H728" s="7"/>
      <c r="I728" s="8">
        <f t="shared" si="18"/>
        <v>0</v>
      </c>
      <c r="J728" s="21"/>
      <c r="K728" s="21"/>
      <c r="L728" s="5"/>
      <c r="M728" s="9"/>
    </row>
    <row r="729" spans="2:13" ht="35.1" customHeight="1">
      <c r="B729" s="4"/>
      <c r="C729" s="5"/>
      <c r="D729" s="5"/>
      <c r="E729" s="5"/>
      <c r="F729" s="5"/>
      <c r="G729" s="6"/>
      <c r="H729" s="7"/>
      <c r="I729" s="8">
        <f t="shared" si="18"/>
        <v>0</v>
      </c>
      <c r="J729" s="21"/>
      <c r="K729" s="21"/>
      <c r="L729" s="5"/>
      <c r="M729" s="9"/>
    </row>
    <row r="730" spans="2:13" ht="35.1" customHeight="1">
      <c r="B730" s="4"/>
      <c r="C730" s="5"/>
      <c r="D730" s="5"/>
      <c r="E730" s="5"/>
      <c r="F730" s="5"/>
      <c r="G730" s="6"/>
      <c r="H730" s="7"/>
      <c r="I730" s="8">
        <f t="shared" si="18"/>
        <v>0</v>
      </c>
      <c r="J730" s="21"/>
      <c r="K730" s="21"/>
      <c r="L730" s="5"/>
      <c r="M730" s="9"/>
    </row>
    <row r="731" spans="2:13" ht="35.1" customHeight="1">
      <c r="B731" s="4"/>
      <c r="C731" s="5"/>
      <c r="D731" s="5"/>
      <c r="E731" s="5"/>
      <c r="F731" s="5"/>
      <c r="G731" s="6"/>
      <c r="H731" s="7"/>
      <c r="I731" s="8">
        <f t="shared" si="18"/>
        <v>0</v>
      </c>
      <c r="J731" s="21"/>
      <c r="K731" s="21"/>
      <c r="L731" s="5"/>
      <c r="M731" s="9"/>
    </row>
    <row r="732" spans="2:13" ht="35.1" customHeight="1">
      <c r="B732" s="4"/>
      <c r="C732" s="5"/>
      <c r="D732" s="5"/>
      <c r="E732" s="5"/>
      <c r="F732" s="5"/>
      <c r="G732" s="6"/>
      <c r="H732" s="7"/>
      <c r="I732" s="8">
        <f t="shared" si="18"/>
        <v>0</v>
      </c>
      <c r="J732" s="21"/>
      <c r="K732" s="21"/>
      <c r="L732" s="5"/>
      <c r="M732" s="9"/>
    </row>
    <row r="733" spans="2:13" ht="35.1" customHeight="1">
      <c r="B733" s="4"/>
      <c r="C733" s="5"/>
      <c r="D733" s="5"/>
      <c r="E733" s="5"/>
      <c r="F733" s="5"/>
      <c r="G733" s="6"/>
      <c r="H733" s="7"/>
      <c r="I733" s="8">
        <f t="shared" si="18"/>
        <v>0</v>
      </c>
      <c r="J733" s="21"/>
      <c r="K733" s="21"/>
      <c r="L733" s="5"/>
      <c r="M733" s="9"/>
    </row>
    <row r="734" spans="2:13" ht="35.1" customHeight="1" thickBot="1">
      <c r="B734" s="4"/>
      <c r="C734" s="5"/>
      <c r="D734" s="5"/>
      <c r="E734" s="5"/>
      <c r="F734" s="5"/>
      <c r="G734" s="6"/>
      <c r="H734" s="7"/>
      <c r="I734" s="8">
        <f t="shared" si="18"/>
        <v>0</v>
      </c>
      <c r="J734" s="21"/>
      <c r="K734" s="21"/>
      <c r="L734" s="5"/>
      <c r="M734" s="9"/>
    </row>
    <row r="735" spans="2:13" ht="35.1" customHeight="1" thickTop="1" thickBot="1">
      <c r="B735" s="112" t="s">
        <v>9</v>
      </c>
      <c r="C735" s="113"/>
      <c r="D735" s="113"/>
      <c r="E735" s="113"/>
      <c r="F735" s="113"/>
      <c r="G735" s="113"/>
      <c r="H735" s="114"/>
      <c r="I735" s="16">
        <f>SUBTOTAL(9,I705:I734)</f>
        <v>0</v>
      </c>
      <c r="J735" s="16">
        <f>SUBTOTAL(9,J705:J734)</f>
        <v>0</v>
      </c>
      <c r="K735" s="11"/>
      <c r="L735" s="11"/>
      <c r="M735" s="12"/>
    </row>
    <row r="736" spans="2:13" ht="35.1" customHeight="1" thickTop="1" thickBot="1">
      <c r="B736" s="115" t="s">
        <v>10</v>
      </c>
      <c r="C736" s="116"/>
      <c r="D736" s="116"/>
      <c r="E736" s="116"/>
      <c r="F736" s="116"/>
      <c r="G736" s="116"/>
      <c r="H736" s="117"/>
      <c r="I736" s="10">
        <f>IF(I774&gt;0,"",$I$33+$I$72+$I$111+$I$150+$I$189+$I$228+$I$267+$I$306+$I$345+$I$384+$I$423+$I$462+$I$501+$I$540+$I$579+$I$618+$I$657+$I$696+$I$735)</f>
        <v>0</v>
      </c>
      <c r="J736" s="22"/>
      <c r="K736" s="22"/>
      <c r="L736" s="11"/>
      <c r="M736" s="12"/>
    </row>
    <row r="737" spans="2:13" ht="15.75" customHeight="1">
      <c r="B737" s="13" t="s">
        <v>8</v>
      </c>
      <c r="I737" s="17"/>
      <c r="J737" s="17"/>
      <c r="K737" s="17"/>
      <c r="M737"/>
    </row>
    <row r="738" spans="2:13" ht="24" customHeight="1">
      <c r="M738"/>
    </row>
    <row r="739" spans="2:13" ht="24" customHeight="1">
      <c r="M739"/>
    </row>
    <row r="740" spans="2:13" ht="24" customHeight="1">
      <c r="M740"/>
    </row>
    <row r="742" spans="2:13" ht="11.25" customHeight="1" thickBot="1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</row>
    <row r="743" spans="2:13" ht="35.1" customHeight="1">
      <c r="B743" s="110" t="s">
        <v>0</v>
      </c>
      <c r="C743" s="111"/>
      <c r="D743" s="2" t="s">
        <v>11</v>
      </c>
      <c r="E743" s="2" t="s">
        <v>1</v>
      </c>
      <c r="F743" s="2" t="s">
        <v>2</v>
      </c>
      <c r="G743" s="2" t="s">
        <v>3</v>
      </c>
      <c r="H743" s="2" t="s">
        <v>4</v>
      </c>
      <c r="I743" s="2" t="s">
        <v>5</v>
      </c>
      <c r="J743" s="2" t="s">
        <v>17</v>
      </c>
      <c r="K743" s="2" t="s">
        <v>22</v>
      </c>
      <c r="L743" s="2" t="s">
        <v>16</v>
      </c>
      <c r="M743" s="3" t="s">
        <v>7</v>
      </c>
    </row>
    <row r="744" spans="2:13" ht="35.1" customHeight="1">
      <c r="B744" s="4"/>
      <c r="C744" s="5"/>
      <c r="D744" s="5"/>
      <c r="E744" s="5"/>
      <c r="F744" s="5"/>
      <c r="G744" s="6"/>
      <c r="H744" s="7"/>
      <c r="I744" s="8">
        <f>G744*H744</f>
        <v>0</v>
      </c>
      <c r="J744" s="8"/>
      <c r="K744" s="8"/>
      <c r="L744" s="5"/>
      <c r="M744" s="9"/>
    </row>
    <row r="745" spans="2:13" ht="35.1" customHeight="1">
      <c r="B745" s="4"/>
      <c r="C745" s="5"/>
      <c r="D745" s="5"/>
      <c r="E745" s="5"/>
      <c r="F745" s="5"/>
      <c r="G745" s="6"/>
      <c r="H745" s="7"/>
      <c r="I745" s="8">
        <f t="shared" ref="I745:I773" si="19">G745*H745</f>
        <v>0</v>
      </c>
      <c r="J745" s="8"/>
      <c r="K745" s="8"/>
      <c r="L745" s="5"/>
      <c r="M745" s="9"/>
    </row>
    <row r="746" spans="2:13" ht="35.1" customHeight="1">
      <c r="B746" s="4"/>
      <c r="C746" s="5"/>
      <c r="D746" s="5"/>
      <c r="E746" s="5"/>
      <c r="F746" s="5"/>
      <c r="G746" s="6"/>
      <c r="H746" s="7"/>
      <c r="I746" s="8">
        <f t="shared" si="19"/>
        <v>0</v>
      </c>
      <c r="J746" s="8"/>
      <c r="K746" s="8"/>
      <c r="L746" s="5"/>
      <c r="M746" s="9"/>
    </row>
    <row r="747" spans="2:13" ht="35.1" customHeight="1">
      <c r="B747" s="4"/>
      <c r="C747" s="5"/>
      <c r="D747" s="5"/>
      <c r="E747" s="5"/>
      <c r="F747" s="5"/>
      <c r="G747" s="6"/>
      <c r="H747" s="7"/>
      <c r="I747" s="8">
        <f t="shared" si="19"/>
        <v>0</v>
      </c>
      <c r="J747" s="8"/>
      <c r="K747" s="8"/>
      <c r="L747" s="5"/>
      <c r="M747" s="9"/>
    </row>
    <row r="748" spans="2:13" ht="35.1" customHeight="1">
      <c r="B748" s="4"/>
      <c r="C748" s="5"/>
      <c r="D748" s="5"/>
      <c r="E748" s="5"/>
      <c r="F748" s="5"/>
      <c r="G748" s="6"/>
      <c r="H748" s="7"/>
      <c r="I748" s="8">
        <f t="shared" si="19"/>
        <v>0</v>
      </c>
      <c r="J748" s="8"/>
      <c r="K748" s="8"/>
      <c r="L748" s="5"/>
      <c r="M748" s="9"/>
    </row>
    <row r="749" spans="2:13" ht="35.1" customHeight="1">
      <c r="B749" s="4"/>
      <c r="C749" s="5"/>
      <c r="D749" s="5"/>
      <c r="E749" s="5"/>
      <c r="F749" s="5"/>
      <c r="G749" s="6"/>
      <c r="H749" s="7"/>
      <c r="I749" s="8">
        <f t="shared" si="19"/>
        <v>0</v>
      </c>
      <c r="J749" s="8"/>
      <c r="K749" s="8"/>
      <c r="L749" s="5"/>
      <c r="M749" s="9"/>
    </row>
    <row r="750" spans="2:13" ht="35.1" customHeight="1">
      <c r="B750" s="4"/>
      <c r="C750" s="5"/>
      <c r="D750" s="5"/>
      <c r="E750" s="5"/>
      <c r="F750" s="5"/>
      <c r="G750" s="6"/>
      <c r="H750" s="7"/>
      <c r="I750" s="8">
        <f t="shared" si="19"/>
        <v>0</v>
      </c>
      <c r="J750" s="8"/>
      <c r="K750" s="8"/>
      <c r="L750" s="5"/>
      <c r="M750" s="9"/>
    </row>
    <row r="751" spans="2:13" ht="35.1" customHeight="1">
      <c r="B751" s="4"/>
      <c r="C751" s="5"/>
      <c r="D751" s="5"/>
      <c r="E751" s="5"/>
      <c r="F751" s="5"/>
      <c r="G751" s="6"/>
      <c r="H751" s="7"/>
      <c r="I751" s="8">
        <f t="shared" si="19"/>
        <v>0</v>
      </c>
      <c r="J751" s="8"/>
      <c r="K751" s="8"/>
      <c r="L751" s="5"/>
      <c r="M751" s="9"/>
    </row>
    <row r="752" spans="2:13" ht="35.1" customHeight="1">
      <c r="B752" s="4"/>
      <c r="C752" s="5"/>
      <c r="D752" s="5"/>
      <c r="E752" s="5"/>
      <c r="F752" s="5"/>
      <c r="G752" s="6"/>
      <c r="H752" s="7"/>
      <c r="I752" s="8">
        <f t="shared" si="19"/>
        <v>0</v>
      </c>
      <c r="J752" s="8"/>
      <c r="K752" s="8"/>
      <c r="L752" s="5"/>
      <c r="M752" s="9"/>
    </row>
    <row r="753" spans="2:13" ht="35.1" customHeight="1">
      <c r="B753" s="4"/>
      <c r="C753" s="5"/>
      <c r="D753" s="5"/>
      <c r="E753" s="5"/>
      <c r="F753" s="5"/>
      <c r="G753" s="6"/>
      <c r="H753" s="7"/>
      <c r="I753" s="8">
        <f t="shared" si="19"/>
        <v>0</v>
      </c>
      <c r="J753" s="8"/>
      <c r="K753" s="8"/>
      <c r="L753" s="5"/>
      <c r="M753" s="9"/>
    </row>
    <row r="754" spans="2:13" ht="35.1" customHeight="1">
      <c r="B754" s="4"/>
      <c r="C754" s="5"/>
      <c r="D754" s="5"/>
      <c r="E754" s="5"/>
      <c r="F754" s="5"/>
      <c r="G754" s="6"/>
      <c r="H754" s="7"/>
      <c r="I754" s="8">
        <f t="shared" si="19"/>
        <v>0</v>
      </c>
      <c r="J754" s="8"/>
      <c r="K754" s="8"/>
      <c r="L754" s="5"/>
      <c r="M754" s="9"/>
    </row>
    <row r="755" spans="2:13" ht="35.1" customHeight="1">
      <c r="B755" s="4"/>
      <c r="C755" s="5"/>
      <c r="D755" s="5"/>
      <c r="E755" s="5"/>
      <c r="F755" s="5"/>
      <c r="G755" s="6"/>
      <c r="H755" s="7"/>
      <c r="I755" s="8">
        <f t="shared" si="19"/>
        <v>0</v>
      </c>
      <c r="J755" s="8"/>
      <c r="K755" s="8"/>
      <c r="L755" s="5"/>
      <c r="M755" s="9"/>
    </row>
    <row r="756" spans="2:13" ht="35.1" customHeight="1">
      <c r="B756" s="4"/>
      <c r="C756" s="5"/>
      <c r="D756" s="5"/>
      <c r="E756" s="5"/>
      <c r="F756" s="5"/>
      <c r="G756" s="6"/>
      <c r="H756" s="7"/>
      <c r="I756" s="8">
        <f t="shared" si="19"/>
        <v>0</v>
      </c>
      <c r="J756" s="8"/>
      <c r="K756" s="8"/>
      <c r="L756" s="5"/>
      <c r="M756" s="9"/>
    </row>
    <row r="757" spans="2:13" ht="35.1" customHeight="1">
      <c r="B757" s="4"/>
      <c r="C757" s="5"/>
      <c r="D757" s="5"/>
      <c r="E757" s="5"/>
      <c r="F757" s="5"/>
      <c r="G757" s="6"/>
      <c r="H757" s="7"/>
      <c r="I757" s="8">
        <f t="shared" si="19"/>
        <v>0</v>
      </c>
      <c r="J757" s="8"/>
      <c r="K757" s="8"/>
      <c r="L757" s="5"/>
      <c r="M757" s="9"/>
    </row>
    <row r="758" spans="2:13" ht="35.1" customHeight="1">
      <c r="B758" s="4"/>
      <c r="C758" s="5"/>
      <c r="D758" s="5"/>
      <c r="E758" s="5"/>
      <c r="F758" s="5"/>
      <c r="G758" s="6"/>
      <c r="H758" s="7"/>
      <c r="I758" s="8">
        <f t="shared" si="19"/>
        <v>0</v>
      </c>
      <c r="J758" s="8"/>
      <c r="K758" s="8"/>
      <c r="L758" s="5"/>
      <c r="M758" s="9"/>
    </row>
    <row r="759" spans="2:13" ht="35.1" customHeight="1">
      <c r="B759" s="4"/>
      <c r="C759" s="5"/>
      <c r="D759" s="5"/>
      <c r="E759" s="5"/>
      <c r="F759" s="5"/>
      <c r="G759" s="6"/>
      <c r="H759" s="7"/>
      <c r="I759" s="8">
        <f t="shared" si="19"/>
        <v>0</v>
      </c>
      <c r="J759" s="8"/>
      <c r="K759" s="8"/>
      <c r="L759" s="5"/>
      <c r="M759" s="9"/>
    </row>
    <row r="760" spans="2:13" ht="35.1" customHeight="1">
      <c r="B760" s="4"/>
      <c r="C760" s="5"/>
      <c r="D760" s="5"/>
      <c r="E760" s="5"/>
      <c r="F760" s="5"/>
      <c r="G760" s="6"/>
      <c r="H760" s="7"/>
      <c r="I760" s="8">
        <f t="shared" si="19"/>
        <v>0</v>
      </c>
      <c r="J760" s="8"/>
      <c r="K760" s="8"/>
      <c r="L760" s="5"/>
      <c r="M760" s="9"/>
    </row>
    <row r="761" spans="2:13" ht="35.1" customHeight="1">
      <c r="B761" s="4"/>
      <c r="C761" s="5"/>
      <c r="D761" s="5"/>
      <c r="E761" s="5"/>
      <c r="F761" s="5"/>
      <c r="G761" s="6"/>
      <c r="H761" s="7"/>
      <c r="I761" s="8">
        <f t="shared" si="19"/>
        <v>0</v>
      </c>
      <c r="J761" s="8"/>
      <c r="K761" s="8"/>
      <c r="L761" s="5"/>
      <c r="M761" s="9"/>
    </row>
    <row r="762" spans="2:13" ht="35.1" customHeight="1">
      <c r="B762" s="4"/>
      <c r="C762" s="5"/>
      <c r="D762" s="5"/>
      <c r="E762" s="5"/>
      <c r="F762" s="5"/>
      <c r="G762" s="6"/>
      <c r="H762" s="7"/>
      <c r="I762" s="8">
        <f t="shared" si="19"/>
        <v>0</v>
      </c>
      <c r="J762" s="8"/>
      <c r="K762" s="8"/>
      <c r="L762" s="5"/>
      <c r="M762" s="9"/>
    </row>
    <row r="763" spans="2:13" ht="35.1" customHeight="1">
      <c r="B763" s="4"/>
      <c r="C763" s="5"/>
      <c r="D763" s="5"/>
      <c r="E763" s="5"/>
      <c r="F763" s="5"/>
      <c r="G763" s="6"/>
      <c r="H763" s="7"/>
      <c r="I763" s="8">
        <f t="shared" si="19"/>
        <v>0</v>
      </c>
      <c r="J763" s="8"/>
      <c r="K763" s="8"/>
      <c r="L763" s="5"/>
      <c r="M763" s="9"/>
    </row>
    <row r="764" spans="2:13" ht="35.1" customHeight="1">
      <c r="B764" s="4"/>
      <c r="C764" s="5"/>
      <c r="D764" s="5"/>
      <c r="E764" s="5"/>
      <c r="F764" s="5"/>
      <c r="G764" s="6"/>
      <c r="H764" s="7"/>
      <c r="I764" s="8">
        <f t="shared" si="19"/>
        <v>0</v>
      </c>
      <c r="J764" s="8"/>
      <c r="K764" s="8"/>
      <c r="L764" s="5"/>
      <c r="M764" s="9"/>
    </row>
    <row r="765" spans="2:13" ht="35.1" customHeight="1">
      <c r="B765" s="4"/>
      <c r="C765" s="5"/>
      <c r="D765" s="5"/>
      <c r="E765" s="5"/>
      <c r="F765" s="5"/>
      <c r="G765" s="6"/>
      <c r="H765" s="7"/>
      <c r="I765" s="8">
        <f t="shared" si="19"/>
        <v>0</v>
      </c>
      <c r="J765" s="8"/>
      <c r="K765" s="8"/>
      <c r="L765" s="5"/>
      <c r="M765" s="9"/>
    </row>
    <row r="766" spans="2:13" ht="35.1" customHeight="1">
      <c r="B766" s="4"/>
      <c r="C766" s="5"/>
      <c r="D766" s="5"/>
      <c r="E766" s="5"/>
      <c r="F766" s="5"/>
      <c r="G766" s="6"/>
      <c r="H766" s="7"/>
      <c r="I766" s="8">
        <f t="shared" si="19"/>
        <v>0</v>
      </c>
      <c r="J766" s="8"/>
      <c r="K766" s="8"/>
      <c r="L766" s="5"/>
      <c r="M766" s="9"/>
    </row>
    <row r="767" spans="2:13" ht="35.1" customHeight="1">
      <c r="B767" s="4"/>
      <c r="C767" s="5"/>
      <c r="D767" s="5"/>
      <c r="E767" s="5"/>
      <c r="F767" s="5"/>
      <c r="G767" s="6"/>
      <c r="H767" s="7"/>
      <c r="I767" s="8">
        <f t="shared" si="19"/>
        <v>0</v>
      </c>
      <c r="J767" s="8"/>
      <c r="K767" s="8"/>
      <c r="L767" s="5"/>
      <c r="M767" s="9"/>
    </row>
    <row r="768" spans="2:13" ht="35.1" customHeight="1">
      <c r="B768" s="4"/>
      <c r="C768" s="5"/>
      <c r="D768" s="5"/>
      <c r="E768" s="5"/>
      <c r="F768" s="5"/>
      <c r="G768" s="6"/>
      <c r="H768" s="7"/>
      <c r="I768" s="8">
        <f t="shared" si="19"/>
        <v>0</v>
      </c>
      <c r="J768" s="8"/>
      <c r="K768" s="8"/>
      <c r="L768" s="5"/>
      <c r="M768" s="9"/>
    </row>
    <row r="769" spans="2:13" ht="35.1" customHeight="1">
      <c r="B769" s="4"/>
      <c r="C769" s="5"/>
      <c r="D769" s="5"/>
      <c r="E769" s="5"/>
      <c r="F769" s="5"/>
      <c r="G769" s="6"/>
      <c r="H769" s="7"/>
      <c r="I769" s="8">
        <f t="shared" si="19"/>
        <v>0</v>
      </c>
      <c r="J769" s="8"/>
      <c r="K769" s="8"/>
      <c r="L769" s="5"/>
      <c r="M769" s="9"/>
    </row>
    <row r="770" spans="2:13" ht="35.1" customHeight="1">
      <c r="B770" s="4"/>
      <c r="C770" s="5"/>
      <c r="D770" s="5"/>
      <c r="E770" s="5"/>
      <c r="F770" s="5"/>
      <c r="G770" s="6"/>
      <c r="H770" s="7"/>
      <c r="I770" s="8">
        <f t="shared" si="19"/>
        <v>0</v>
      </c>
      <c r="J770" s="8"/>
      <c r="K770" s="8"/>
      <c r="L770" s="5"/>
      <c r="M770" s="9"/>
    </row>
    <row r="771" spans="2:13" ht="35.1" customHeight="1">
      <c r="B771" s="4"/>
      <c r="C771" s="5"/>
      <c r="D771" s="5"/>
      <c r="E771" s="5"/>
      <c r="F771" s="5"/>
      <c r="G771" s="6"/>
      <c r="H771" s="7"/>
      <c r="I771" s="8">
        <f t="shared" si="19"/>
        <v>0</v>
      </c>
      <c r="J771" s="8"/>
      <c r="K771" s="8"/>
      <c r="L771" s="5"/>
      <c r="M771" s="9"/>
    </row>
    <row r="772" spans="2:13" ht="35.1" customHeight="1">
      <c r="B772" s="4"/>
      <c r="C772" s="5"/>
      <c r="D772" s="5"/>
      <c r="E772" s="5"/>
      <c r="F772" s="5"/>
      <c r="G772" s="6"/>
      <c r="H772" s="7"/>
      <c r="I772" s="8">
        <f t="shared" si="19"/>
        <v>0</v>
      </c>
      <c r="J772" s="8"/>
      <c r="K772" s="8"/>
      <c r="L772" s="5"/>
      <c r="M772" s="9"/>
    </row>
    <row r="773" spans="2:13" ht="35.1" customHeight="1" thickBot="1">
      <c r="B773" s="4"/>
      <c r="C773" s="5"/>
      <c r="D773" s="5"/>
      <c r="E773" s="5"/>
      <c r="F773" s="5"/>
      <c r="G773" s="6"/>
      <c r="H773" s="7"/>
      <c r="I773" s="8">
        <f t="shared" si="19"/>
        <v>0</v>
      </c>
      <c r="J773" s="8"/>
      <c r="K773" s="8"/>
      <c r="L773" s="5"/>
      <c r="M773" s="9"/>
    </row>
    <row r="774" spans="2:13" ht="35.1" customHeight="1" thickTop="1" thickBot="1">
      <c r="B774" s="112" t="s">
        <v>9</v>
      </c>
      <c r="C774" s="113"/>
      <c r="D774" s="113"/>
      <c r="E774" s="113"/>
      <c r="F774" s="113"/>
      <c r="G774" s="113"/>
      <c r="H774" s="114"/>
      <c r="I774" s="16">
        <f>SUBTOTAL(9,I744:I773)</f>
        <v>0</v>
      </c>
      <c r="J774" s="16"/>
      <c r="K774" s="16"/>
      <c r="L774" s="11"/>
      <c r="M774" s="12"/>
    </row>
    <row r="775" spans="2:13" ht="35.1" customHeight="1" thickTop="1" thickBot="1">
      <c r="B775" s="115" t="s">
        <v>10</v>
      </c>
      <c r="C775" s="116"/>
      <c r="D775" s="116"/>
      <c r="E775" s="116"/>
      <c r="F775" s="116"/>
      <c r="G775" s="116"/>
      <c r="H775" s="117"/>
      <c r="I775" s="10">
        <f>IF(I813&gt;0,"",$I$33+$I$72+$I$111+$I$150+$I$189+$I$228+$I$267+$I$306)</f>
        <v>0</v>
      </c>
      <c r="J775" s="10"/>
      <c r="K775" s="10"/>
      <c r="L775" s="11"/>
      <c r="M775" s="12"/>
    </row>
    <row r="776" spans="2:13" ht="15.75" customHeight="1">
      <c r="B776" s="13" t="s">
        <v>8</v>
      </c>
      <c r="I776" s="17"/>
      <c r="J776" s="17"/>
      <c r="K776" s="17"/>
      <c r="M776"/>
    </row>
    <row r="777" spans="2:13" ht="24" customHeight="1">
      <c r="M777"/>
    </row>
    <row r="778" spans="2:13" ht="24" customHeight="1">
      <c r="M778"/>
    </row>
    <row r="779" spans="2:13" ht="24" customHeight="1">
      <c r="M779"/>
    </row>
  </sheetData>
  <mergeCells count="60">
    <mergeCell ref="B626:C626"/>
    <mergeCell ref="B657:H657"/>
    <mergeCell ref="B658:H658"/>
    <mergeCell ref="B665:C665"/>
    <mergeCell ref="B696:H696"/>
    <mergeCell ref="B775:H775"/>
    <mergeCell ref="B697:H697"/>
    <mergeCell ref="B704:C704"/>
    <mergeCell ref="B735:H735"/>
    <mergeCell ref="B736:H736"/>
    <mergeCell ref="B743:C743"/>
    <mergeCell ref="B774:H774"/>
    <mergeCell ref="B463:H463"/>
    <mergeCell ref="B619:H619"/>
    <mergeCell ref="B470:C470"/>
    <mergeCell ref="B501:H501"/>
    <mergeCell ref="B502:H502"/>
    <mergeCell ref="B509:C509"/>
    <mergeCell ref="B540:H540"/>
    <mergeCell ref="B541:H541"/>
    <mergeCell ref="B548:C548"/>
    <mergeCell ref="B579:H579"/>
    <mergeCell ref="B580:H580"/>
    <mergeCell ref="B587:C587"/>
    <mergeCell ref="B618:H618"/>
    <mergeCell ref="B392:C392"/>
    <mergeCell ref="B423:H423"/>
    <mergeCell ref="B424:H424"/>
    <mergeCell ref="B431:C431"/>
    <mergeCell ref="B462:H462"/>
    <mergeCell ref="B345:H345"/>
    <mergeCell ref="B346:H346"/>
    <mergeCell ref="B353:C353"/>
    <mergeCell ref="B384:H384"/>
    <mergeCell ref="B385:H385"/>
    <mergeCell ref="B268:H268"/>
    <mergeCell ref="B275:C275"/>
    <mergeCell ref="B306:H306"/>
    <mergeCell ref="B307:H307"/>
    <mergeCell ref="B314:C314"/>
    <mergeCell ref="B197:C197"/>
    <mergeCell ref="B228:H228"/>
    <mergeCell ref="B229:H229"/>
    <mergeCell ref="B236:C236"/>
    <mergeCell ref="B267:H267"/>
    <mergeCell ref="B150:H150"/>
    <mergeCell ref="B151:H151"/>
    <mergeCell ref="B158:C158"/>
    <mergeCell ref="B189:H189"/>
    <mergeCell ref="B190:H190"/>
    <mergeCell ref="B73:H73"/>
    <mergeCell ref="B80:C80"/>
    <mergeCell ref="B111:H111"/>
    <mergeCell ref="B112:H112"/>
    <mergeCell ref="B119:C119"/>
    <mergeCell ref="B2:C2"/>
    <mergeCell ref="B33:H33"/>
    <mergeCell ref="B34:H34"/>
    <mergeCell ref="B41:C41"/>
    <mergeCell ref="B72:H72"/>
  </mergeCells>
  <phoneticPr fontId="3"/>
  <printOptions horizontalCentered="1"/>
  <pageMargins left="0.51181102362204722" right="0.35433070866141736" top="1.1811023622047245" bottom="0" header="0.31496062992125984" footer="0.27559055118110237"/>
  <pageSetup paperSize="9" scale="58" orientation="portrait" verticalDpi="300" r:id="rId1"/>
  <headerFooter alignWithMargins="0">
    <oddHeader xml:space="preserve">&amp;C&amp;"-,太字"&amp;20
&amp;24内 　訳　 書&amp;R
(正本　副本　控）
</oddHeader>
  </headerFooter>
  <rowBreaks count="18" manualBreakCount="18">
    <brk id="39" max="16383" man="1"/>
    <brk id="78" min="1" max="10" man="1"/>
    <brk id="117" min="1" max="10" man="1"/>
    <brk id="156" min="1" max="10" man="1"/>
    <brk id="195" min="1" max="10" man="1"/>
    <brk id="234" min="1" max="10" man="1"/>
    <brk id="273" min="1" max="10" man="1"/>
    <brk id="312" min="1" max="10" man="1"/>
    <brk id="351" min="1" max="10" man="1"/>
    <brk id="390" min="1" max="10" man="1"/>
    <brk id="429" min="1" max="10" man="1"/>
    <brk id="468" min="1" max="10" man="1"/>
    <brk id="507" min="1" max="10" man="1"/>
    <brk id="546" min="1" max="10" man="1"/>
    <brk id="585" min="1" max="10" man="1"/>
    <brk id="624" min="1" max="10" man="1"/>
    <brk id="663" min="1" max="10" man="1"/>
    <brk id="702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請求書記載要領</vt:lpstr>
      <vt:lpstr>内訳書記載要領</vt:lpstr>
      <vt:lpstr>請求鏡 2023.08.31改訂</vt:lpstr>
      <vt:lpstr>請求（修正）鏡2023.08.31改訂</vt:lpstr>
      <vt:lpstr>請求（返還）鏡 2023.08.31改訂</vt:lpstr>
      <vt:lpstr>内訳書</vt:lpstr>
      <vt:lpstr>'請求（修正）鏡2023.08.31改訂'!Print_Area</vt:lpstr>
      <vt:lpstr>'請求（返還）鏡 2023.08.31改訂'!Print_Area</vt:lpstr>
      <vt:lpstr>'請求鏡 2023.08.31改訂'!Print_Area</vt:lpstr>
      <vt:lpstr>内訳書!Print_Area</vt:lpstr>
      <vt:lpstr>内訳書記載要領!Print_Area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育美</dc:creator>
  <cp:lastModifiedBy>hamanaka0595</cp:lastModifiedBy>
  <cp:lastPrinted>2023-08-28T04:38:26Z</cp:lastPrinted>
  <dcterms:created xsi:type="dcterms:W3CDTF">2014-06-23T01:58:36Z</dcterms:created>
  <dcterms:modified xsi:type="dcterms:W3CDTF">2023-08-28T04:41:44Z</dcterms:modified>
</cp:coreProperties>
</file>